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9020" windowHeight="12405" activeTab="1"/>
  </bookViews>
  <sheets>
    <sheet name="TOC" sheetId="1" r:id="rId1"/>
    <sheet name="1.1" sheetId="2" r:id="rId2"/>
    <sheet name="1.2" sheetId="3" r:id="rId3"/>
    <sheet name="1.3" sheetId="6" r:id="rId4"/>
    <sheet name="1.4" sheetId="12" r:id="rId5"/>
    <sheet name="1.5" sheetId="14" r:id="rId6"/>
    <sheet name="1.6" sheetId="7" r:id="rId7"/>
    <sheet name="1.7" sheetId="9" r:id="rId8"/>
  </sheets>
  <calcPr calcId="125725"/>
</workbook>
</file>

<file path=xl/calcChain.xml><?xml version="1.0" encoding="utf-8"?>
<calcChain xmlns="http://schemas.openxmlformats.org/spreadsheetml/2006/main">
  <c r="M23" i="12"/>
  <c r="L23"/>
  <c r="K23"/>
  <c r="J23"/>
  <c r="I23"/>
  <c r="H23"/>
  <c r="G23"/>
  <c r="F23"/>
  <c r="E23"/>
  <c r="D23"/>
  <c r="C23"/>
  <c r="B23"/>
  <c r="C8" i="6"/>
  <c r="B8"/>
  <c r="M8"/>
  <c r="L8"/>
  <c r="K8"/>
  <c r="J8"/>
  <c r="I8"/>
  <c r="H8"/>
  <c r="G8"/>
  <c r="F8"/>
  <c r="E8"/>
  <c r="D8"/>
  <c r="M55" i="3"/>
  <c r="L55"/>
  <c r="K55"/>
  <c r="J55"/>
  <c r="I55"/>
  <c r="H55"/>
  <c r="G55"/>
  <c r="F55"/>
  <c r="E55"/>
  <c r="D55"/>
  <c r="C55"/>
  <c r="B55"/>
  <c r="W23" i="12"/>
  <c r="V23"/>
  <c r="U23"/>
  <c r="T23"/>
  <c r="S23"/>
  <c r="R23"/>
  <c r="Q23"/>
  <c r="P23"/>
  <c r="O23"/>
  <c r="N23"/>
  <c r="W8" i="6"/>
  <c r="V8"/>
  <c r="U8"/>
  <c r="T8"/>
  <c r="S8"/>
  <c r="R8"/>
  <c r="Q8"/>
  <c r="P8"/>
  <c r="O8"/>
  <c r="N8"/>
  <c r="W55" i="3"/>
  <c r="V55"/>
  <c r="U55"/>
  <c r="T55"/>
  <c r="S55"/>
  <c r="R55"/>
  <c r="Q55"/>
  <c r="P55"/>
  <c r="O55"/>
  <c r="N55"/>
  <c r="E34" i="2"/>
  <c r="E33"/>
  <c r="E32"/>
  <c r="E31"/>
  <c r="E30"/>
  <c r="E29"/>
  <c r="E28"/>
  <c r="E27"/>
  <c r="E26"/>
  <c r="AH8" i="6"/>
  <c r="AG8"/>
  <c r="AF8"/>
  <c r="AE8"/>
  <c r="AD8"/>
  <c r="AC8"/>
  <c r="AB8"/>
  <c r="AA8"/>
  <c r="Z8"/>
  <c r="Y8"/>
  <c r="X8"/>
  <c r="AH55" i="3"/>
  <c r="AG55"/>
  <c r="AF55"/>
  <c r="AE55"/>
  <c r="AD55"/>
  <c r="AC55"/>
  <c r="AB55"/>
  <c r="AA55"/>
  <c r="Z55"/>
  <c r="Y55"/>
  <c r="X55"/>
  <c r="AH23" i="12"/>
  <c r="AG23"/>
  <c r="AF23"/>
  <c r="E25" i="2"/>
  <c r="AE23" i="12"/>
  <c r="AD23"/>
  <c r="AC23"/>
  <c r="U55" i="14"/>
  <c r="T55"/>
  <c r="S55"/>
  <c r="R55"/>
  <c r="Q55"/>
  <c r="P55"/>
  <c r="O55"/>
  <c r="N55"/>
  <c r="M55"/>
  <c r="L55"/>
  <c r="K55"/>
  <c r="J55"/>
  <c r="I55"/>
  <c r="H55"/>
  <c r="G55"/>
  <c r="F55"/>
  <c r="E55"/>
  <c r="D55"/>
  <c r="C55"/>
  <c r="B55"/>
  <c r="AB23" i="12"/>
  <c r="AA23"/>
  <c r="Z23"/>
  <c r="Y23"/>
  <c r="X23"/>
</calcChain>
</file>

<file path=xl/sharedStrings.xml><?xml version="1.0" encoding="utf-8"?>
<sst xmlns="http://schemas.openxmlformats.org/spreadsheetml/2006/main" count="564" uniqueCount="234">
  <si>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</si>
  <si>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</si>
  <si>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</si>
  <si>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</si>
  <si>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</si>
  <si>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</si>
  <si>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</si>
  <si>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</si>
  <si>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</si>
  <si>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</si>
  <si>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</si>
  <si>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</si>
  <si>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</si>
  <si>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</si>
  <si>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</si>
  <si>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</si>
  <si>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</si>
  <si>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</si>
  <si>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</si>
  <si>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</si>
  <si>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</si>
  <si>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</si>
  <si>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</si>
  <si>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</si>
  <si>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</si>
  <si>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</si>
  <si>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</si>
  <si>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</si>
  <si>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</si>
  <si>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</si>
  <si>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</si>
  <si>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</si>
  <si>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</si>
  <si>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</si>
  <si>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</si>
  <si>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</si>
  <si>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</si>
  <si>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</si>
  <si>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</si>
  <si>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</si>
  <si>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</si>
  <si>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</si>
  <si>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</si>
  <si>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</si>
  <si>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</si>
  <si>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</si>
  <si>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</si>
  <si>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</si>
  <si>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</si>
  <si>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</si>
  <si>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</si>
  <si>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</si>
  <si>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</si>
  <si>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</si>
  <si>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</si>
  <si>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</si>
  <si>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</si>
  <si>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</si>
  <si>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</si>
  <si>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</si>
  <si>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</si>
  <si>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</si>
  <si>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</si>
  <si>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</si>
  <si>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</si>
  <si>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</si>
  <si>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</si>
  <si>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Reported Bank Bond Securities</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</si>
  <si>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</si>
  <si>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</si>
  <si>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</si>
  <si>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</si>
  <si>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</si>
  <si>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</si>
  <si>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</si>
  <si>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</si>
  <si>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</si>
  <si>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</si>
  <si>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</si>
  <si>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</si>
  <si>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</si>
  <si>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</si>
  <si>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</si>
  <si>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</si>
  <si>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</si>
  <si>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</si>
  <si>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</si>
  <si>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</si>
  <si>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</si>
  <si>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</si>
  <si>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</si>
  <si>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</si>
  <si>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Par Amount</t>
  </si>
  <si>
    <t>LOC</t>
  </si>
  <si>
    <t>SBPA</t>
  </si>
  <si>
    <t>SELF</t>
  </si>
  <si>
    <t>Total</t>
  </si>
  <si>
    <t>Amount (USD Billions)</t>
  </si>
  <si>
    <t># CUSIPS</t>
  </si>
  <si>
    <t>Dexia</t>
  </si>
  <si>
    <t>861394BZ6</t>
  </si>
  <si>
    <t>861394CA0</t>
  </si>
  <si>
    <t>139811AL7</t>
  </si>
  <si>
    <t>128312AC9</t>
  </si>
  <si>
    <t>128312AE5</t>
  </si>
  <si>
    <t>402205AE8</t>
  </si>
  <si>
    <t>677288AC6</t>
  </si>
  <si>
    <t>73389CAC5</t>
  </si>
  <si>
    <t>73389CAD3</t>
  </si>
  <si>
    <t>73389CAG6</t>
  </si>
  <si>
    <t>572287AV2</t>
  </si>
  <si>
    <t>232273TQ5</t>
  </si>
  <si>
    <t>10623NAC9</t>
  </si>
  <si>
    <t>10623NAE5</t>
  </si>
  <si>
    <t>10623NAG0</t>
  </si>
  <si>
    <t>10623NAV7</t>
  </si>
  <si>
    <t>129733AC5</t>
  </si>
  <si>
    <t>130534XE5</t>
  </si>
  <si>
    <t>40220SAA6</t>
  </si>
  <si>
    <t>40221DAB6</t>
  </si>
  <si>
    <t>40222PAA0</t>
  </si>
  <si>
    <t>40222PAC6</t>
  </si>
  <si>
    <t>40222PAE2</t>
  </si>
  <si>
    <t>40222PAK8</t>
  </si>
  <si>
    <t>40222PAR3</t>
  </si>
  <si>
    <t>402230EJ1</t>
  </si>
  <si>
    <t>402230EM4</t>
  </si>
  <si>
    <t>402233AC4</t>
  </si>
  <si>
    <t>451888DV0</t>
  </si>
  <si>
    <t>353327AM1</t>
  </si>
  <si>
    <t>455054AD8</t>
  </si>
  <si>
    <t>900681AM9</t>
  </si>
  <si>
    <t>10732PBF4</t>
  </si>
  <si>
    <t>240453CA6</t>
  </si>
  <si>
    <t>353327AN9</t>
  </si>
  <si>
    <t>41473MFX6</t>
  </si>
  <si>
    <t>546279ZS2</t>
  </si>
  <si>
    <t>546398MX3</t>
  </si>
  <si>
    <t>546398XX1</t>
  </si>
  <si>
    <t>60242ABK4</t>
  </si>
  <si>
    <t>676900NA7</t>
  </si>
  <si>
    <t>677525QJ9</t>
  </si>
  <si>
    <t>677525QK6</t>
  </si>
  <si>
    <t>677525QL4</t>
  </si>
  <si>
    <t>746642AE7</t>
  </si>
  <si>
    <t>750026AA4</t>
  </si>
  <si>
    <t>793509AD2</t>
  </si>
  <si>
    <t>85100PAB0</t>
  </si>
  <si>
    <t>90068NAA7</t>
  </si>
  <si>
    <t>943089ND0</t>
  </si>
  <si>
    <t>232273TP7</t>
  </si>
  <si>
    <t>97317PAT5</t>
  </si>
  <si>
    <t>472628NS1</t>
  </si>
  <si>
    <t>CUSIP</t>
  </si>
  <si>
    <t>State</t>
  </si>
  <si>
    <t>Date</t>
  </si>
  <si>
    <t>Reported Interest Rate</t>
  </si>
  <si>
    <t>Columbus B&amp;T</t>
  </si>
  <si>
    <t>Charter One</t>
  </si>
  <si>
    <t>Johnson Bank</t>
  </si>
  <si>
    <t>Regions</t>
  </si>
  <si>
    <t>SAFG Retirement Services</t>
  </si>
  <si>
    <t>BBVA</t>
  </si>
  <si>
    <t>Societe Generale</t>
  </si>
  <si>
    <t>JPM</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</si>
  <si>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</si>
  <si>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</si>
  <si>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</si>
  <si>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</si>
  <si>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</si>
  <si>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</si>
  <si>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</si>
  <si>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</si>
  <si>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</si>
  <si>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</si>
  <si>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</si>
  <si>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</si>
  <si>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841316AB8</t>
  </si>
  <si>
    <t>01030PFC5</t>
  </si>
  <si>
    <t>446231AM4</t>
  </si>
  <si>
    <t>446231AN2</t>
  </si>
  <si>
    <t>572287AW0</t>
  </si>
  <si>
    <t>664848AA6</t>
  </si>
  <si>
    <t>677525QM2</t>
  </si>
  <si>
    <t>74440DAB0</t>
  </si>
  <si>
    <t>74440DAC8</t>
  </si>
  <si>
    <t>73389CAF8</t>
  </si>
  <si>
    <t>442040AW1</t>
  </si>
  <si>
    <t>GO</t>
  </si>
  <si>
    <t>Maximum Rate</t>
  </si>
  <si>
    <t>Tax Allocation</t>
  </si>
  <si>
    <t>Certificate Participation</t>
  </si>
  <si>
    <t>Bond Type</t>
  </si>
  <si>
    <t>Current Liquidity Provider (if still outstanding)</t>
  </si>
  <si>
    <t>SELF - Merey Sweeny LP</t>
  </si>
  <si>
    <t>SELF - BP</t>
  </si>
  <si>
    <t>SELF - Pacific Gas &amp; Electric</t>
  </si>
  <si>
    <t>SELF - Amoco</t>
  </si>
  <si>
    <t>SELF - Ohio Power Company</t>
  </si>
  <si>
    <t>SELF - JMG Funding</t>
  </si>
  <si>
    <t>SELF - CITGO</t>
  </si>
  <si>
    <t>Rate Set</t>
  </si>
  <si>
    <r>
      <t>Issuance, Gross</t>
    </r>
    <r>
      <rPr>
        <vertAlign val="superscript"/>
        <sz val="11"/>
        <color theme="1"/>
        <rFont val="Garamond"/>
        <family val="1"/>
      </rPr>
      <t>1</t>
    </r>
  </si>
  <si>
    <t>1 Does not include remarketings.</t>
  </si>
  <si>
    <t>Redemptions/Tenders/Mandatory Calls</t>
  </si>
  <si>
    <t>Outstanding by Industry Type and State, March 2012</t>
  </si>
  <si>
    <t>Liquidity Facilities Maturity Schedule, March 2012</t>
  </si>
  <si>
    <t>Note: As of 2011 Q4, outstanding figures from May 2011 onward are no longer based on aggregates of par amounts at issuance and will now reflect partial amortization from sinking funds/prepayments/partial tenders/etc. Outstanding data prior to May 2011 however will be par amounts at issuance only.</t>
  </si>
  <si>
    <t>FAQ</t>
  </si>
  <si>
    <t>Differences between these numbers and what Bloomberg aggregates report:</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</si>
  <si>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</si>
  <si>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650035MG0</t>
  </si>
  <si>
    <t>547803AA4</t>
  </si>
  <si>
    <t>287464CB5</t>
  </si>
  <si>
    <t>SELF - Central IL Pub. Service Co. d/b/a/ Ameren CIPS</t>
  </si>
  <si>
    <t>N/A - Bankruptcy</t>
  </si>
  <si>
    <t>Bank of Kansas City</t>
  </si>
  <si>
    <t>SELF - FGIC/Issuer</t>
  </si>
  <si>
    <t>PNC</t>
  </si>
  <si>
    <t>Compass Bank</t>
  </si>
  <si>
    <t>Espirito Santo</t>
  </si>
  <si>
    <t xml:space="preserve">Note: Most recently reported date in 2012 Q1 where reported bank bonds are &gt; $0; bonds may have been remarketed and sold afterward. </t>
  </si>
  <si>
    <t>Changes, 2012Q1</t>
  </si>
  <si>
    <t>Single Family Housing</t>
  </si>
  <si>
    <t>BQ</t>
  </si>
  <si>
    <t>Remarketing/Amortization</t>
  </si>
  <si>
    <t>Healthcare</t>
  </si>
  <si>
    <t>Maturing</t>
  </si>
  <si>
    <t>Corrections made to underlying CUSIP par amounts due to errors in EMMA data; official statement par amounts have been used where there were discrepancies between the official statement and EMMA data. These corrections feed into outstanding figures due to the issuance numbers used as outstanding figures prior to May 2011 and cleanup done post May 2011.</t>
  </si>
  <si>
    <t>Estimates.</t>
  </si>
  <si>
    <t>Issuance and Outstanding, Gross &amp; Net, January 2009 - March 2012</t>
  </si>
  <si>
    <t>Outstanding by State and Industry, July 2009 - March 012</t>
  </si>
  <si>
    <t>Outstanding by Tax Type, July 2009 - March 2012</t>
  </si>
  <si>
    <t>Outstanding by Industry Type, July 2009 - March 2012</t>
  </si>
</sst>
</file>

<file path=xl/styles.xml><?xml version="1.0" encoding="utf-8"?>
<styleSheet xmlns="http://schemas.openxmlformats.org/spreadsheetml/2006/main">
  <numFmts count="1">
    <numFmt numFmtId="164" formatCode="[$-409]mmm\-yy;@"/>
  </numFmts>
  <fonts count="9">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vertAlign val="superscript"/>
      <sz val="11"/>
      <color theme="1"/>
      <name val="Garamond"/>
      <family val="1"/>
    </font>
    <font>
      <sz val="11"/>
      <color rgb="FF000000"/>
      <name val="Garamond"/>
      <family val="1"/>
    </font>
    <font>
      <sz val="1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39">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1" fillId="2" borderId="0" xfId="1" applyNumberFormat="1" applyFill="1" applyAlignment="1" applyProtection="1"/>
    <xf numFmtId="164" fontId="5" fillId="2" borderId="0" xfId="1" applyNumberFormat="1" applyFont="1" applyFill="1" applyAlignment="1" applyProtection="1"/>
    <xf numFmtId="4" fontId="1" fillId="2" borderId="0" xfId="1" applyNumberFormat="1" applyFill="1" applyAlignment="1" applyProtection="1"/>
    <xf numFmtId="1" fontId="1" fillId="2" borderId="0" xfId="1" applyNumberFormat="1" applyFill="1" applyAlignment="1" applyProtection="1"/>
    <xf numFmtId="0" fontId="7" fillId="2" borderId="0" xfId="0" applyFont="1" applyFill="1" applyAlignment="1">
      <alignment horizontal="justify"/>
    </xf>
    <xf numFmtId="0" fontId="8"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0" fontId="4" fillId="2" borderId="0" xfId="0" applyFont="1" applyFill="1" applyAlignment="1">
      <alignment wrapText="1"/>
    </xf>
    <xf numFmtId="4" fontId="8" fillId="2" borderId="0" xfId="0" applyNumberFormat="1" applyFont="1" applyFill="1"/>
    <xf numFmtId="164" fontId="3" fillId="2" borderId="0" xfId="0" applyNumberFormat="1" applyFont="1" applyFill="1" applyAlignment="1">
      <alignment wrapText="1"/>
    </xf>
    <xf numFmtId="164" fontId="8" fillId="3" borderId="0" xfId="0" applyNumberFormat="1" applyFont="1" applyFill="1"/>
    <xf numFmtId="4" fontId="8" fillId="3" borderId="0" xfId="0" applyNumberFormat="1" applyFont="1" applyFill="1"/>
    <xf numFmtId="3" fontId="8" fillId="3" borderId="0" xfId="0" applyNumberFormat="1" applyFont="1" applyFill="1"/>
    <xf numFmtId="3" fontId="8" fillId="2" borderId="0" xfId="0" applyNumberFormat="1" applyFont="1" applyFill="1"/>
    <xf numFmtId="164" fontId="3" fillId="4" borderId="0" xfId="0" applyNumberFormat="1" applyFont="1" applyFill="1"/>
    <xf numFmtId="4" fontId="3" fillId="4" borderId="0" xfId="0" applyNumberFormat="1" applyFont="1" applyFill="1"/>
    <xf numFmtId="3" fontId="3" fillId="4" borderId="0" xfId="0" applyNumberFormat="1" applyFont="1" applyFill="1"/>
    <xf numFmtId="0" fontId="3" fillId="2" borderId="0" xfId="0" applyFont="1" applyFill="1" applyAlignment="1">
      <alignment horizontal="left" wrapText="1"/>
    </xf>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26</xdr:row>
      <xdr:rowOff>180975</xdr:rowOff>
    </xdr:from>
    <xdr:to>
      <xdr:col>2</xdr:col>
      <xdr:colOff>3105150</xdr:colOff>
      <xdr:row>31</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sung@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D25"/>
  <sheetViews>
    <sheetView workbookViewId="0">
      <selection activeCell="C2" sqref="C2"/>
    </sheetView>
  </sheetViews>
  <sheetFormatPr defaultRowHeight="15"/>
  <cols>
    <col min="1" max="1" width="9.140625" style="2"/>
    <col min="2" max="2" width="9.28515625" style="2" customWidth="1"/>
    <col min="3" max="3" width="108.28515625" style="2" customWidth="1"/>
    <col min="4" max="16384" width="9.140625" style="2"/>
  </cols>
  <sheetData>
    <row r="2" spans="2:4">
      <c r="C2" s="3" t="s">
        <v>0</v>
      </c>
      <c r="D2" s="3" t="s">
        <v>2</v>
      </c>
    </row>
    <row r="3" spans="2:4">
      <c r="B3" s="2">
        <v>1.01</v>
      </c>
      <c r="C3" s="4" t="s">
        <v>230</v>
      </c>
      <c r="D3" s="2" t="s">
        <v>167</v>
      </c>
    </row>
    <row r="4" spans="2:4">
      <c r="B4" s="2">
        <v>1.02</v>
      </c>
      <c r="C4" s="4" t="s">
        <v>231</v>
      </c>
      <c r="D4" s="2" t="s">
        <v>167</v>
      </c>
    </row>
    <row r="5" spans="2:4">
      <c r="B5" s="2">
        <v>1.03</v>
      </c>
      <c r="C5" s="4" t="s">
        <v>232</v>
      </c>
      <c r="D5" s="2" t="s">
        <v>167</v>
      </c>
    </row>
    <row r="6" spans="2:4">
      <c r="B6" s="2">
        <v>1.04</v>
      </c>
      <c r="C6" s="4" t="s">
        <v>233</v>
      </c>
      <c r="D6" s="2" t="s">
        <v>167</v>
      </c>
    </row>
    <row r="7" spans="2:4">
      <c r="B7" s="2">
        <v>1.05</v>
      </c>
      <c r="C7" s="4" t="s">
        <v>205</v>
      </c>
      <c r="D7" s="2" t="s">
        <v>167</v>
      </c>
    </row>
    <row r="8" spans="2:4">
      <c r="B8" s="2">
        <v>1.06</v>
      </c>
      <c r="C8" s="4" t="s">
        <v>206</v>
      </c>
      <c r="D8" s="2" t="s">
        <v>167</v>
      </c>
    </row>
    <row r="9" spans="2:4">
      <c r="B9" s="2">
        <v>1.07</v>
      </c>
      <c r="C9" s="4" t="s">
        <v>67</v>
      </c>
    </row>
    <row r="11" spans="2:4" ht="45">
      <c r="C11" s="27" t="s">
        <v>207</v>
      </c>
    </row>
    <row r="13" spans="2:4">
      <c r="B13" s="2" t="s">
        <v>208</v>
      </c>
      <c r="C13" s="3" t="s">
        <v>209</v>
      </c>
    </row>
    <row r="14" spans="2:4" ht="105">
      <c r="C14" s="5" t="s">
        <v>210</v>
      </c>
    </row>
    <row r="15" spans="2:4">
      <c r="C15" s="5"/>
    </row>
    <row r="16" spans="2:4" ht="45">
      <c r="B16" s="28" t="s">
        <v>222</v>
      </c>
      <c r="C16" s="5" t="s">
        <v>228</v>
      </c>
    </row>
    <row r="18" spans="1:3">
      <c r="A18" s="2" t="s">
        <v>5</v>
      </c>
      <c r="B18" s="2" t="s">
        <v>6</v>
      </c>
    </row>
    <row r="19" spans="1:3">
      <c r="A19" s="2" t="s">
        <v>7</v>
      </c>
      <c r="B19" s="4" t="s">
        <v>8</v>
      </c>
    </row>
    <row r="21" spans="1:3">
      <c r="A21" s="2" t="s">
        <v>171</v>
      </c>
      <c r="B21" s="2" t="s">
        <v>172</v>
      </c>
    </row>
    <row r="23" spans="1:3" ht="75">
      <c r="C23" s="15" t="s">
        <v>174</v>
      </c>
    </row>
    <row r="24" spans="1:3">
      <c r="C24" s="15"/>
    </row>
    <row r="25" spans="1:3" ht="60">
      <c r="C25" s="16" t="s">
        <v>175</v>
      </c>
    </row>
  </sheetData>
  <hyperlinks>
    <hyperlink ref="B19" r:id="rId1"/>
    <hyperlink ref="C3" location="'1.1'!A1" display="Issuance and Outstanding, Gross &amp; Net, January 2010 - September 2011"/>
    <hyperlink ref="C4" location="'1.2'!A1" display="Outstanding by State and Industry, January 2010 - September 2011"/>
    <hyperlink ref="C5" location="'1.3'!A1" display="Outstanding by Tax Type, January 2010 - September 2011"/>
    <hyperlink ref="C6" location="'1.4'!A1" display="Outstanding by Industry Type, January 2010 - September 2011"/>
    <hyperlink ref="C7" location="'1.5'!A1" display="Outstanding by Industry Type and State, September 2011"/>
    <hyperlink ref="C8" location="'1.6'!A1" display="Liquidity Facilities Maturity Schedule, September 2011"/>
    <hyperlink ref="C9" location="'1.7'!A1" display="Reported Bank Bond Securities"/>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I39"/>
  <sheetViews>
    <sheetView tabSelected="1" workbookViewId="0">
      <pane ySplit="1" topLeftCell="A2" activePane="bottomLeft" state="frozen"/>
      <selection pane="bottomLeft" activeCell="A2" sqref="A2"/>
    </sheetView>
  </sheetViews>
  <sheetFormatPr defaultRowHeight="15"/>
  <cols>
    <col min="1" max="1" width="7.42578125" style="6" bestFit="1" customWidth="1"/>
    <col min="2" max="2" width="11.85546875" style="7" bestFit="1" customWidth="1"/>
    <col min="3" max="3" width="11.7109375" style="8" customWidth="1"/>
    <col min="4" max="4" width="15.85546875" style="7" customWidth="1"/>
    <col min="5" max="5" width="12.85546875" style="7" bestFit="1" customWidth="1"/>
    <col min="6" max="8" width="12.85546875" style="7" customWidth="1"/>
    <col min="9" max="16384" width="9.140625" style="2"/>
  </cols>
  <sheetData>
    <row r="1" spans="1:9" s="26" customFormat="1" ht="45">
      <c r="A1" s="22" t="s">
        <v>1</v>
      </c>
      <c r="B1" s="23" t="s">
        <v>4</v>
      </c>
      <c r="C1" s="24" t="s">
        <v>3</v>
      </c>
      <c r="D1" s="25" t="s">
        <v>202</v>
      </c>
      <c r="E1" s="25" t="s">
        <v>68</v>
      </c>
      <c r="F1" s="25" t="s">
        <v>204</v>
      </c>
      <c r="G1" s="25" t="s">
        <v>227</v>
      </c>
      <c r="H1" s="25" t="s">
        <v>225</v>
      </c>
    </row>
    <row r="2" spans="1:9">
      <c r="A2" s="35">
        <v>40025</v>
      </c>
      <c r="B2" s="36">
        <v>420972.01964300184</v>
      </c>
      <c r="C2" s="37">
        <v>16169</v>
      </c>
      <c r="D2" s="36">
        <v>2044.2000000000003</v>
      </c>
      <c r="I2" s="7"/>
    </row>
    <row r="3" spans="1:9">
      <c r="A3" s="35">
        <v>40056</v>
      </c>
      <c r="B3" s="36">
        <v>417210.09964300215</v>
      </c>
      <c r="C3" s="37">
        <v>15967</v>
      </c>
      <c r="D3" s="36">
        <v>3261.665</v>
      </c>
      <c r="I3" s="7"/>
    </row>
    <row r="4" spans="1:9">
      <c r="A4" s="35">
        <v>40086</v>
      </c>
      <c r="B4" s="36">
        <v>414462.4336429977</v>
      </c>
      <c r="C4" s="37">
        <v>15812</v>
      </c>
      <c r="D4" s="36">
        <v>2635.0150000000003</v>
      </c>
      <c r="I4" s="7"/>
    </row>
    <row r="5" spans="1:9">
      <c r="A5" s="35">
        <v>40117</v>
      </c>
      <c r="B5" s="36">
        <v>412366.66864300187</v>
      </c>
      <c r="C5" s="37">
        <v>15609</v>
      </c>
      <c r="D5" s="36">
        <v>1563.8300000000002</v>
      </c>
    </row>
    <row r="6" spans="1:9">
      <c r="A6" s="35">
        <v>40147</v>
      </c>
      <c r="B6" s="36">
        <v>410676.68364300183</v>
      </c>
      <c r="C6" s="37">
        <v>15458</v>
      </c>
      <c r="D6" s="36">
        <v>3241.07</v>
      </c>
    </row>
    <row r="7" spans="1:9">
      <c r="A7" s="35">
        <v>40178</v>
      </c>
      <c r="B7" s="36">
        <v>405951.33364300162</v>
      </c>
      <c r="C7" s="37">
        <v>15239</v>
      </c>
      <c r="D7" s="36">
        <v>2165.8350000000005</v>
      </c>
      <c r="I7" s="7"/>
    </row>
    <row r="8" spans="1:9">
      <c r="A8" s="6">
        <v>40209</v>
      </c>
      <c r="B8" s="7">
        <v>404445.81514300127</v>
      </c>
      <c r="C8" s="8">
        <v>15115</v>
      </c>
      <c r="D8" s="7">
        <v>633.16</v>
      </c>
      <c r="I8" s="7"/>
    </row>
    <row r="9" spans="1:9">
      <c r="A9" s="6">
        <v>40237</v>
      </c>
      <c r="B9" s="7">
        <v>400912.6371430016</v>
      </c>
      <c r="C9" s="8">
        <v>14947</v>
      </c>
      <c r="D9" s="7">
        <v>1013.08</v>
      </c>
      <c r="I9" s="7"/>
    </row>
    <row r="10" spans="1:9">
      <c r="A10" s="6">
        <v>40268</v>
      </c>
      <c r="B10" s="7">
        <v>397540.96914300189</v>
      </c>
      <c r="C10" s="8">
        <v>14766</v>
      </c>
      <c r="D10" s="7">
        <v>2761.3950000000004</v>
      </c>
      <c r="I10" s="7"/>
    </row>
    <row r="11" spans="1:9">
      <c r="A11" s="6">
        <v>40298</v>
      </c>
      <c r="B11" s="7">
        <v>395864.99014300143</v>
      </c>
      <c r="C11" s="8">
        <v>14638</v>
      </c>
      <c r="D11" s="7">
        <v>2033.2399999999998</v>
      </c>
    </row>
    <row r="12" spans="1:9">
      <c r="A12" s="6">
        <v>40329</v>
      </c>
      <c r="B12" s="7">
        <v>391851.24014300102</v>
      </c>
      <c r="C12" s="8">
        <v>14498</v>
      </c>
      <c r="D12" s="7">
        <v>2153.3649999999998</v>
      </c>
    </row>
    <row r="13" spans="1:9">
      <c r="A13" s="6">
        <v>40359</v>
      </c>
      <c r="B13" s="7">
        <v>387703.12214300118</v>
      </c>
      <c r="C13" s="8">
        <v>14328</v>
      </c>
      <c r="D13" s="7">
        <v>858.14499999999998</v>
      </c>
    </row>
    <row r="14" spans="1:9">
      <c r="A14" s="6">
        <v>40390</v>
      </c>
      <c r="B14" s="7">
        <v>384851.0221430001</v>
      </c>
      <c r="C14" s="8">
        <v>14212</v>
      </c>
      <c r="D14" s="7">
        <v>982.43999999999994</v>
      </c>
      <c r="I14" s="7"/>
    </row>
    <row r="15" spans="1:9">
      <c r="A15" s="6">
        <v>40421</v>
      </c>
      <c r="B15" s="7">
        <v>383731.97214300022</v>
      </c>
      <c r="C15" s="8">
        <v>14098</v>
      </c>
      <c r="D15" s="7">
        <v>1929.835</v>
      </c>
      <c r="I15" s="7"/>
    </row>
    <row r="16" spans="1:9">
      <c r="A16" s="6">
        <v>40451</v>
      </c>
      <c r="B16" s="7">
        <v>380919.29014300025</v>
      </c>
      <c r="C16" s="8">
        <v>13954</v>
      </c>
      <c r="D16" s="7">
        <v>1470.0800000000002</v>
      </c>
      <c r="I16" s="7"/>
    </row>
    <row r="17" spans="1:9">
      <c r="A17" s="6">
        <v>40482</v>
      </c>
      <c r="B17" s="7">
        <v>376450.77077900025</v>
      </c>
      <c r="C17" s="8">
        <v>13795</v>
      </c>
      <c r="D17" s="7">
        <v>722.67000000000007</v>
      </c>
      <c r="I17" s="7"/>
    </row>
    <row r="18" spans="1:9">
      <c r="A18" s="6">
        <v>40512</v>
      </c>
      <c r="B18" s="7">
        <v>374909.85777900013</v>
      </c>
      <c r="C18" s="8">
        <v>13619</v>
      </c>
      <c r="D18" s="7">
        <v>4235.8399999999992</v>
      </c>
    </row>
    <row r="19" spans="1:9">
      <c r="A19" s="6">
        <v>40543</v>
      </c>
      <c r="B19" s="7">
        <v>371260.56677900016</v>
      </c>
      <c r="C19" s="8">
        <v>13362</v>
      </c>
      <c r="D19" s="7">
        <v>4635.9139999999979</v>
      </c>
    </row>
    <row r="20" spans="1:9">
      <c r="A20" s="6">
        <v>40574</v>
      </c>
      <c r="B20" s="7">
        <v>368270.75477900013</v>
      </c>
      <c r="C20" s="8">
        <v>13224</v>
      </c>
      <c r="D20" s="7">
        <v>449.70500000000004</v>
      </c>
      <c r="I20" s="7"/>
    </row>
    <row r="21" spans="1:9">
      <c r="A21" s="6">
        <v>40602</v>
      </c>
      <c r="B21" s="7">
        <v>363147.06177900021</v>
      </c>
      <c r="C21" s="8">
        <v>13104</v>
      </c>
      <c r="D21" s="7">
        <v>272.09499999999997</v>
      </c>
      <c r="I21" s="7"/>
    </row>
    <row r="22" spans="1:9">
      <c r="A22" s="6">
        <v>40633</v>
      </c>
      <c r="B22" s="7">
        <v>358760.38177900016</v>
      </c>
      <c r="C22" s="8">
        <v>12982</v>
      </c>
      <c r="D22" s="7">
        <v>884.72</v>
      </c>
      <c r="I22" s="7"/>
    </row>
    <row r="23" spans="1:9">
      <c r="A23" s="6">
        <v>40663</v>
      </c>
      <c r="B23" s="7">
        <v>355214.532779</v>
      </c>
      <c r="C23" s="8">
        <v>12878</v>
      </c>
      <c r="D23" s="7">
        <v>1262.7850000000001</v>
      </c>
      <c r="I23" s="7"/>
    </row>
    <row r="24" spans="1:9">
      <c r="A24" s="17">
        <v>40694</v>
      </c>
      <c r="B24" s="18">
        <v>327072.08327800059</v>
      </c>
      <c r="C24" s="19">
        <v>12933</v>
      </c>
      <c r="D24" s="18">
        <v>1346.35</v>
      </c>
      <c r="E24" s="18"/>
      <c r="F24" s="18"/>
      <c r="G24" s="18"/>
      <c r="H24" s="18"/>
    </row>
    <row r="25" spans="1:9">
      <c r="A25" s="6">
        <v>40724</v>
      </c>
      <c r="B25" s="7">
        <v>322542.3602450004</v>
      </c>
      <c r="C25" s="8">
        <v>12809</v>
      </c>
      <c r="D25" s="7">
        <v>1391.25</v>
      </c>
      <c r="E25" s="7">
        <f>B25-B24</f>
        <v>-4529.7230330001912</v>
      </c>
      <c r="F25" s="7">
        <v>-5629.415</v>
      </c>
      <c r="G25" s="7">
        <v>-36.940486</v>
      </c>
      <c r="H25" s="7">
        <v>-254.61754700019083</v>
      </c>
      <c r="I25" s="7"/>
    </row>
    <row r="26" spans="1:9">
      <c r="A26" s="6">
        <v>40755</v>
      </c>
      <c r="B26" s="7">
        <v>318746.98474899988</v>
      </c>
      <c r="C26" s="8">
        <v>12717</v>
      </c>
      <c r="D26" s="7">
        <v>909.83</v>
      </c>
      <c r="E26" s="7">
        <f t="shared" ref="E26:E34" si="0">B26-B25</f>
        <v>-3795.3754960005172</v>
      </c>
      <c r="F26" s="7">
        <v>-3595.1248850000002</v>
      </c>
      <c r="G26" s="7">
        <v>-74.234999999999999</v>
      </c>
      <c r="H26" s="7">
        <v>-1035.8456110005168</v>
      </c>
      <c r="I26" s="7"/>
    </row>
    <row r="27" spans="1:9">
      <c r="A27" s="6">
        <v>40786</v>
      </c>
      <c r="B27" s="7">
        <v>314321.66453399992</v>
      </c>
      <c r="C27" s="8">
        <v>12578</v>
      </c>
      <c r="D27" s="7">
        <v>1289.6900000000003</v>
      </c>
      <c r="E27" s="7">
        <f t="shared" si="0"/>
        <v>-4425.3202149999561</v>
      </c>
      <c r="F27" s="7">
        <v>-4843.13</v>
      </c>
      <c r="G27" s="7">
        <v>-76.148199999999989</v>
      </c>
      <c r="H27" s="7">
        <v>-795.73201499995639</v>
      </c>
      <c r="I27" s="7"/>
    </row>
    <row r="28" spans="1:9">
      <c r="A28" s="6">
        <v>40816</v>
      </c>
      <c r="B28" s="7">
        <v>309418.80670299975</v>
      </c>
      <c r="C28" s="8">
        <v>12473</v>
      </c>
      <c r="D28" s="7">
        <v>1090.3850000000002</v>
      </c>
      <c r="E28" s="7">
        <f t="shared" si="0"/>
        <v>-4902.8578310001758</v>
      </c>
      <c r="F28" s="7">
        <v>-5259.7959999999994</v>
      </c>
      <c r="G28" s="7">
        <v>-65.3</v>
      </c>
      <c r="H28" s="7">
        <v>-668.14683100017646</v>
      </c>
      <c r="I28" s="7"/>
    </row>
    <row r="29" spans="1:9">
      <c r="A29" s="6">
        <v>40847</v>
      </c>
      <c r="B29" s="7">
        <v>304909.2388719999</v>
      </c>
      <c r="C29" s="8">
        <v>12339</v>
      </c>
      <c r="D29" s="7">
        <v>770.495</v>
      </c>
      <c r="E29" s="7">
        <f t="shared" si="0"/>
        <v>-4509.5678309998475</v>
      </c>
      <c r="F29" s="7">
        <v>-3251.3243049999996</v>
      </c>
      <c r="G29" s="7">
        <v>-48.959999999999994</v>
      </c>
      <c r="H29" s="7">
        <v>-1979.7785259998477</v>
      </c>
      <c r="I29" s="7"/>
    </row>
    <row r="30" spans="1:9">
      <c r="A30" s="6">
        <v>40877</v>
      </c>
      <c r="B30" s="7">
        <v>302422.55572900001</v>
      </c>
      <c r="C30" s="8">
        <v>12235</v>
      </c>
      <c r="D30" s="7">
        <v>1682.5519999999999</v>
      </c>
      <c r="E30" s="7">
        <f t="shared" si="0"/>
        <v>-2486.6831429998856</v>
      </c>
      <c r="F30" s="7">
        <v>-3081.1350000000007</v>
      </c>
      <c r="G30" s="7">
        <v>-39.480000000000004</v>
      </c>
      <c r="H30" s="7">
        <v>-1048.6201429998848</v>
      </c>
      <c r="I30" s="7"/>
    </row>
    <row r="31" spans="1:9">
      <c r="A31" s="6">
        <v>40908</v>
      </c>
      <c r="B31" s="7">
        <v>301038.40705900011</v>
      </c>
      <c r="C31" s="8">
        <v>12042</v>
      </c>
      <c r="D31" s="7">
        <v>4955.518</v>
      </c>
      <c r="E31" s="7">
        <f t="shared" si="0"/>
        <v>-1384.1486699999077</v>
      </c>
      <c r="F31" s="7">
        <v>-5448.4222149999987</v>
      </c>
      <c r="G31" s="7">
        <v>-255.47499999999999</v>
      </c>
      <c r="H31" s="7">
        <v>-635.76945499990904</v>
      </c>
      <c r="I31" s="7"/>
    </row>
    <row r="32" spans="1:9">
      <c r="A32" s="6">
        <v>40939</v>
      </c>
      <c r="B32" s="7">
        <v>296688.35286499991</v>
      </c>
      <c r="C32" s="8">
        <v>11943</v>
      </c>
      <c r="D32" s="7">
        <v>103.53999999999999</v>
      </c>
      <c r="E32" s="7">
        <f t="shared" si="0"/>
        <v>-4350.0541940002004</v>
      </c>
      <c r="F32" s="7">
        <v>-2811.5540000000001</v>
      </c>
      <c r="G32" s="7">
        <v>-9.375</v>
      </c>
      <c r="H32" s="7">
        <v>-1632.6651940002002</v>
      </c>
    </row>
    <row r="33" spans="1:8">
      <c r="A33" s="6">
        <v>40968</v>
      </c>
      <c r="B33" s="7">
        <v>294201.03085499984</v>
      </c>
      <c r="C33" s="8">
        <v>11852</v>
      </c>
      <c r="D33" s="7">
        <v>683.5150000000001</v>
      </c>
      <c r="E33" s="7">
        <f t="shared" si="0"/>
        <v>-2487.3220100000617</v>
      </c>
      <c r="F33" s="7">
        <v>-2288.0729999999999</v>
      </c>
      <c r="G33" s="7">
        <v>-220.41</v>
      </c>
      <c r="H33" s="7">
        <v>-662.35401000006186</v>
      </c>
    </row>
    <row r="34" spans="1:8">
      <c r="A34" s="6">
        <v>40999</v>
      </c>
      <c r="B34" s="7">
        <v>290472.36040499975</v>
      </c>
      <c r="C34" s="8">
        <v>11758</v>
      </c>
      <c r="D34" s="7">
        <v>778.04500000000007</v>
      </c>
      <c r="E34" s="7">
        <f t="shared" si="0"/>
        <v>-3728.6704500000924</v>
      </c>
      <c r="F34" s="7">
        <v>-3588.1684499999992</v>
      </c>
      <c r="G34" s="7">
        <v>-48.85</v>
      </c>
      <c r="H34" s="7">
        <v>-869.69700000009334</v>
      </c>
    </row>
    <row r="36" spans="1:8">
      <c r="A36" s="12" t="s">
        <v>173</v>
      </c>
    </row>
    <row r="37" spans="1:8">
      <c r="A37" s="6" t="s">
        <v>203</v>
      </c>
    </row>
    <row r="38" spans="1:8">
      <c r="A38" s="17" t="s">
        <v>176</v>
      </c>
      <c r="B38" s="18"/>
      <c r="C38" s="19"/>
      <c r="D38" s="18"/>
      <c r="E38" s="18"/>
      <c r="F38" s="18"/>
      <c r="G38" s="18"/>
      <c r="H38" s="18"/>
    </row>
    <row r="39" spans="1:8">
      <c r="A39" s="35" t="s">
        <v>229</v>
      </c>
      <c r="B39" s="36"/>
      <c r="C39" s="37"/>
      <c r="D39" s="36"/>
      <c r="E39" s="36"/>
      <c r="F39" s="36"/>
      <c r="G39" s="36"/>
      <c r="H39" s="36"/>
    </row>
  </sheetData>
  <hyperlinks>
    <hyperlink ref="A36" location="TOC!C3"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H58"/>
  <sheetViews>
    <sheetView workbookViewId="0">
      <pane xSplit="1" ySplit="1" topLeftCell="B26" activePane="bottomRight" state="frozen"/>
      <selection pane="topRight" activeCell="B1" sqref="B1"/>
      <selection pane="bottomLeft" activeCell="A2" sqref="A2"/>
      <selection pane="bottomRight"/>
    </sheetView>
  </sheetViews>
  <sheetFormatPr defaultRowHeight="15"/>
  <cols>
    <col min="1" max="1" width="32.7109375" style="7" customWidth="1"/>
    <col min="2" max="6" width="10.140625" style="7" bestFit="1" customWidth="1"/>
    <col min="7" max="9" width="10.140625" style="7" customWidth="1"/>
    <col min="10" max="11" width="9.85546875" style="7" bestFit="1" customWidth="1"/>
    <col min="12" max="18" width="10.140625" style="7" bestFit="1" customWidth="1"/>
    <col min="19" max="21" width="10.140625" style="7" customWidth="1"/>
    <col min="22" max="23" width="9.85546875" style="7" bestFit="1" customWidth="1"/>
    <col min="24" max="28" width="10.140625" style="7" bestFit="1" customWidth="1"/>
    <col min="29" max="31" width="10.140625" style="7" customWidth="1"/>
    <col min="32" max="34" width="9.85546875" style="7" bestFit="1" customWidth="1"/>
    <col min="35" max="16384" width="9.140625" style="7"/>
  </cols>
  <sheetData>
    <row r="1" spans="1:34" s="6" customFormat="1">
      <c r="A1" s="13" t="s">
        <v>173</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6">
        <v>40694</v>
      </c>
      <c r="Y1" s="6">
        <v>40724</v>
      </c>
      <c r="Z1" s="6">
        <v>40755</v>
      </c>
      <c r="AA1" s="6">
        <v>40786</v>
      </c>
      <c r="AB1" s="6">
        <v>40816</v>
      </c>
      <c r="AC1" s="6">
        <v>40817</v>
      </c>
      <c r="AD1" s="6">
        <v>40848</v>
      </c>
      <c r="AE1" s="6">
        <v>40878</v>
      </c>
      <c r="AF1" s="6">
        <v>40909</v>
      </c>
      <c r="AG1" s="6">
        <v>40940</v>
      </c>
      <c r="AH1" s="6">
        <v>40969</v>
      </c>
    </row>
    <row r="2" spans="1:34">
      <c r="A2" s="7" t="s">
        <v>10</v>
      </c>
      <c r="B2" s="7">
        <v>2383.165</v>
      </c>
      <c r="C2" s="7">
        <v>2464.0349999999999</v>
      </c>
      <c r="D2" s="7">
        <v>4844.6600000000008</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7">
        <v>1763.15</v>
      </c>
      <c r="Y2" s="7">
        <v>1763.15</v>
      </c>
      <c r="Z2" s="7">
        <v>1763.0049999999997</v>
      </c>
      <c r="AA2" s="7">
        <v>1593.0049999999997</v>
      </c>
      <c r="AB2" s="7">
        <v>1593.0049999999997</v>
      </c>
      <c r="AC2" s="7">
        <v>1584.3049999999998</v>
      </c>
      <c r="AD2" s="7">
        <v>1584.3049999999998</v>
      </c>
      <c r="AE2" s="7">
        <v>1582.0199999999995</v>
      </c>
      <c r="AF2" s="7">
        <v>1582.0199999999995</v>
      </c>
      <c r="AG2" s="7">
        <v>1582.0199999999995</v>
      </c>
      <c r="AH2" s="7">
        <v>1582.0199999999995</v>
      </c>
    </row>
    <row r="3" spans="1:34">
      <c r="A3" s="7" t="s">
        <v>11</v>
      </c>
      <c r="B3" s="7">
        <v>4856.3690000000006</v>
      </c>
      <c r="C3" s="7">
        <v>4780.5889999999999</v>
      </c>
      <c r="D3" s="7">
        <v>9427.387999999999</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7">
        <v>4142.9045120000001</v>
      </c>
      <c r="Y3" s="7">
        <v>4114.5445</v>
      </c>
      <c r="Z3" s="7">
        <v>4254.3845000000001</v>
      </c>
      <c r="AA3" s="7">
        <v>4222.0445</v>
      </c>
      <c r="AB3" s="7">
        <v>3999.1394999999998</v>
      </c>
      <c r="AC3" s="7">
        <v>3984.4544999999994</v>
      </c>
      <c r="AD3" s="7">
        <v>4108.2095000000008</v>
      </c>
      <c r="AE3" s="7">
        <v>4250.6345000000001</v>
      </c>
      <c r="AF3" s="7">
        <v>4240.3845000000001</v>
      </c>
      <c r="AG3" s="7">
        <v>4234.3604999999989</v>
      </c>
      <c r="AH3" s="7">
        <v>3004.3654999999994</v>
      </c>
    </row>
    <row r="4" spans="1:34">
      <c r="A4" s="7" t="s">
        <v>12</v>
      </c>
      <c r="B4" s="7">
        <v>577.12999999999988</v>
      </c>
      <c r="C4" s="7">
        <v>559.67999999999995</v>
      </c>
      <c r="D4" s="7">
        <v>1119.3599999999997</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7">
        <v>497.065</v>
      </c>
      <c r="Y4" s="7">
        <v>497.94499999999999</v>
      </c>
      <c r="Z4" s="7">
        <v>471.17</v>
      </c>
      <c r="AA4" s="7">
        <v>471.17</v>
      </c>
      <c r="AB4" s="7">
        <v>471.17</v>
      </c>
      <c r="AC4" s="7">
        <v>470.36999999999995</v>
      </c>
      <c r="AD4" s="7">
        <v>470.36999999999995</v>
      </c>
      <c r="AE4" s="7">
        <v>462.78</v>
      </c>
      <c r="AF4" s="7">
        <v>453.60500000000002</v>
      </c>
      <c r="AG4" s="7">
        <v>453.60500000000002</v>
      </c>
      <c r="AH4" s="7">
        <v>453.08</v>
      </c>
    </row>
    <row r="5" spans="1:34">
      <c r="A5" s="7" t="s">
        <v>13</v>
      </c>
      <c r="B5" s="7">
        <v>3775.2760000000003</v>
      </c>
      <c r="C5" s="7">
        <v>3767.7760000000003</v>
      </c>
      <c r="D5" s="7">
        <v>7529.5519999999997</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7">
        <v>3058.8263999999986</v>
      </c>
      <c r="Y5" s="7">
        <v>3059.8349999999987</v>
      </c>
      <c r="Z5" s="7">
        <v>3050.6799999999985</v>
      </c>
      <c r="AA5" s="7">
        <v>3048.8249999999985</v>
      </c>
      <c r="AB5" s="7">
        <v>3041.6699999999983</v>
      </c>
      <c r="AC5" s="7">
        <v>3040.4099999999985</v>
      </c>
      <c r="AD5" s="7">
        <v>3028.5299999999988</v>
      </c>
      <c r="AE5" s="7">
        <v>2964.0099999999989</v>
      </c>
      <c r="AF5" s="7">
        <v>2953.24</v>
      </c>
      <c r="AG5" s="7">
        <v>2952.8699999999994</v>
      </c>
      <c r="AH5" s="7">
        <v>2945.5709999999995</v>
      </c>
    </row>
    <row r="6" spans="1:34">
      <c r="A6" s="7" t="s">
        <v>14</v>
      </c>
      <c r="B6" s="7">
        <v>58360.889783000071</v>
      </c>
      <c r="C6" s="7">
        <v>57581.819783000064</v>
      </c>
      <c r="D6" s="7">
        <v>114181.91956599985</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7">
        <v>45072.732400000001</v>
      </c>
      <c r="Y6" s="7">
        <v>44164.54040000002</v>
      </c>
      <c r="Z6" s="7">
        <v>44300.370400000022</v>
      </c>
      <c r="AA6" s="7">
        <v>43757.016400000022</v>
      </c>
      <c r="AB6" s="7">
        <v>41732.478400000036</v>
      </c>
      <c r="AC6" s="7">
        <v>41357.410400000066</v>
      </c>
      <c r="AD6" s="7">
        <v>41132.405400000054</v>
      </c>
      <c r="AE6" s="7">
        <v>40835.625400000055</v>
      </c>
      <c r="AF6" s="7">
        <v>40380.804400000059</v>
      </c>
      <c r="AG6" s="7">
        <v>40311.781400000051</v>
      </c>
      <c r="AH6" s="7">
        <v>40063.571400000052</v>
      </c>
    </row>
    <row r="7" spans="1:34">
      <c r="A7" s="7" t="s">
        <v>15</v>
      </c>
      <c r="B7" s="7">
        <v>12328.605</v>
      </c>
      <c r="C7" s="7">
        <v>12201.264999999999</v>
      </c>
      <c r="D7" s="7">
        <v>24485.620000000017</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7">
        <v>9638.8760000000002</v>
      </c>
      <c r="Y7" s="7">
        <v>9485.5110000000004</v>
      </c>
      <c r="Z7" s="7">
        <v>9334.0609999999997</v>
      </c>
      <c r="AA7" s="7">
        <v>8939.9759999999969</v>
      </c>
      <c r="AB7" s="7">
        <v>8864.4909999999963</v>
      </c>
      <c r="AC7" s="7">
        <v>8852.6309999999958</v>
      </c>
      <c r="AD7" s="7">
        <v>8090.8409999999967</v>
      </c>
      <c r="AE7" s="7">
        <v>7939.7859999999991</v>
      </c>
      <c r="AF7" s="7">
        <v>7914.5660000000007</v>
      </c>
      <c r="AG7" s="7">
        <v>7835.1509999999998</v>
      </c>
      <c r="AH7" s="7">
        <v>7869.1409999999996</v>
      </c>
    </row>
    <row r="8" spans="1:34">
      <c r="A8" s="7" t="s">
        <v>16</v>
      </c>
      <c r="B8" s="7">
        <v>5151.840000000002</v>
      </c>
      <c r="C8" s="7">
        <v>5321.2400000000016</v>
      </c>
      <c r="D8" s="7">
        <v>10297.139999999994</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7">
        <v>4552.942</v>
      </c>
      <c r="Y8" s="7">
        <v>4531.9669999999996</v>
      </c>
      <c r="Z8" s="7">
        <v>4552.4320000000007</v>
      </c>
      <c r="AA8" s="7">
        <v>4296.3820000000005</v>
      </c>
      <c r="AB8" s="7">
        <v>4192.2670000000007</v>
      </c>
      <c r="AC8" s="7">
        <v>4072.3670000000002</v>
      </c>
      <c r="AD8" s="7">
        <v>4033.2919999999999</v>
      </c>
      <c r="AE8" s="7">
        <v>4051.047</v>
      </c>
      <c r="AF8" s="7">
        <v>3882.5219999999999</v>
      </c>
      <c r="AG8" s="7">
        <v>3860.6869999999999</v>
      </c>
      <c r="AH8" s="7">
        <v>3860.6570000000002</v>
      </c>
    </row>
    <row r="9" spans="1:34">
      <c r="A9" s="7" t="s">
        <v>17</v>
      </c>
      <c r="B9" s="7">
        <v>4030.4799999999982</v>
      </c>
      <c r="C9" s="7">
        <v>4091.1799999999985</v>
      </c>
      <c r="D9" s="7">
        <v>8182.36</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7">
        <v>3119.5850000000009</v>
      </c>
      <c r="Y9" s="7">
        <v>3083.8350000000009</v>
      </c>
      <c r="Z9" s="7">
        <v>3057.0650000000005</v>
      </c>
      <c r="AA9" s="7">
        <v>3041.6500000000005</v>
      </c>
      <c r="AB9" s="7">
        <v>3012.1</v>
      </c>
      <c r="AC9" s="7">
        <v>2656.76</v>
      </c>
      <c r="AD9" s="7">
        <v>2897.98</v>
      </c>
      <c r="AE9" s="7">
        <v>2896.64</v>
      </c>
      <c r="AF9" s="7">
        <v>2893.7250000000004</v>
      </c>
      <c r="AG9" s="7">
        <v>2893.3150000000005</v>
      </c>
      <c r="AH9" s="7">
        <v>2939.6850000000009</v>
      </c>
    </row>
    <row r="10" spans="1:34">
      <c r="A10" s="7" t="s">
        <v>18</v>
      </c>
      <c r="B10" s="7">
        <v>1823.145</v>
      </c>
      <c r="C10" s="7">
        <v>1789.9449999999999</v>
      </c>
      <c r="D10" s="7">
        <v>3219.8900000000003</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7">
        <v>1340.93</v>
      </c>
      <c r="Y10" s="7">
        <v>1338.6100000000001</v>
      </c>
      <c r="Z10" s="7">
        <v>1334.49</v>
      </c>
      <c r="AA10" s="7">
        <v>873.28500000000008</v>
      </c>
      <c r="AB10" s="7">
        <v>864.49</v>
      </c>
      <c r="AC10" s="7">
        <v>864.49</v>
      </c>
      <c r="AD10" s="7">
        <v>862.92499999999995</v>
      </c>
      <c r="AE10" s="7">
        <v>861.81000000000006</v>
      </c>
      <c r="AF10" s="7">
        <v>802.43000000000006</v>
      </c>
      <c r="AG10" s="7">
        <v>802.43000000000006</v>
      </c>
      <c r="AH10" s="7">
        <v>791.18000000000006</v>
      </c>
    </row>
    <row r="11" spans="1:34">
      <c r="A11" s="7" t="s">
        <v>19</v>
      </c>
      <c r="B11" s="7">
        <v>19444.019305000023</v>
      </c>
      <c r="C11" s="7">
        <v>19464.282305000026</v>
      </c>
      <c r="D11" s="7">
        <v>38187.694610000042</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7">
        <v>14852.429304999998</v>
      </c>
      <c r="Y11" s="7">
        <v>14694.574304999998</v>
      </c>
      <c r="Z11" s="7">
        <v>14083.984304999996</v>
      </c>
      <c r="AA11" s="7">
        <v>13685.789305</v>
      </c>
      <c r="AB11" s="7">
        <v>13373.250305</v>
      </c>
      <c r="AC11" s="7">
        <v>13197.246999999999</v>
      </c>
      <c r="AD11" s="7">
        <v>12973.163395</v>
      </c>
      <c r="AE11" s="7">
        <v>12317.756999999996</v>
      </c>
      <c r="AF11" s="7">
        <v>11988.732009999998</v>
      </c>
      <c r="AG11" s="7">
        <v>11963.412</v>
      </c>
      <c r="AH11" s="7">
        <v>11947.222</v>
      </c>
    </row>
    <row r="12" spans="1:34">
      <c r="A12" s="7" t="s">
        <v>20</v>
      </c>
      <c r="B12" s="7">
        <v>11536.836000000008</v>
      </c>
      <c r="C12" s="7">
        <v>11367.786000000007</v>
      </c>
      <c r="D12" s="7">
        <v>22580.631999999954</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7">
        <v>7756.4129999999996</v>
      </c>
      <c r="Y12" s="7">
        <v>7688.9230000000016</v>
      </c>
      <c r="Z12" s="7">
        <v>7396.6680000000015</v>
      </c>
      <c r="AA12" s="7">
        <v>7211.4929999999995</v>
      </c>
      <c r="AB12" s="7">
        <v>7031.5129999999999</v>
      </c>
      <c r="AC12" s="7">
        <v>7013.4479999999994</v>
      </c>
      <c r="AD12" s="7">
        <v>6929.3589999999986</v>
      </c>
      <c r="AE12" s="7">
        <v>6863.6389999999965</v>
      </c>
      <c r="AF12" s="7">
        <v>6706.0039999999972</v>
      </c>
      <c r="AG12" s="7">
        <v>6700.0189999999975</v>
      </c>
      <c r="AH12" s="7">
        <v>6534.7339999999976</v>
      </c>
    </row>
    <row r="13" spans="1:34">
      <c r="A13" s="7" t="s">
        <v>21</v>
      </c>
      <c r="B13" s="7">
        <v>319.92500000000007</v>
      </c>
      <c r="C13" s="7">
        <v>319.92500000000007</v>
      </c>
      <c r="D13" s="7">
        <v>639.84999999999991</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7">
        <v>180.9675</v>
      </c>
      <c r="Y13" s="7">
        <v>180.3425</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row>
    <row r="14" spans="1:34">
      <c r="A14" s="7" t="s">
        <v>22</v>
      </c>
      <c r="B14" s="7">
        <v>2653.1950000000002</v>
      </c>
      <c r="C14" s="7">
        <v>2298.8199999999997</v>
      </c>
      <c r="D14" s="7">
        <v>4697.640000000004</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7">
        <v>1892.8799999999994</v>
      </c>
      <c r="Y14" s="7">
        <v>1974.2349999999997</v>
      </c>
      <c r="Z14" s="7">
        <v>1954.2650000000001</v>
      </c>
      <c r="AA14" s="7">
        <v>1931.4250000000004</v>
      </c>
      <c r="AB14" s="7">
        <v>1931.3900000000003</v>
      </c>
      <c r="AC14" s="7">
        <v>1913.5250000000003</v>
      </c>
      <c r="AD14" s="7">
        <v>1900.0050000000003</v>
      </c>
      <c r="AE14" s="7">
        <v>1908.2749999999999</v>
      </c>
      <c r="AF14" s="7">
        <v>1898.3299999999997</v>
      </c>
      <c r="AG14" s="7">
        <v>1879.7999999999995</v>
      </c>
      <c r="AH14" s="7">
        <v>1873.0099999999998</v>
      </c>
    </row>
    <row r="15" spans="1:34">
      <c r="A15" s="7" t="s">
        <v>23</v>
      </c>
      <c r="B15" s="7">
        <v>1645.7950000000001</v>
      </c>
      <c r="C15" s="7">
        <v>1645.7950000000001</v>
      </c>
      <c r="D15" s="7">
        <v>3291.59</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7">
        <v>1101.355</v>
      </c>
      <c r="Y15" s="7">
        <v>1101.355</v>
      </c>
      <c r="Z15" s="7">
        <v>1088.03</v>
      </c>
      <c r="AA15" s="7">
        <v>1089.2850000000001</v>
      </c>
      <c r="AB15" s="7">
        <v>1082.19</v>
      </c>
      <c r="AC15" s="7">
        <v>1082.0350000000001</v>
      </c>
      <c r="AD15" s="7">
        <v>1078.865</v>
      </c>
      <c r="AE15" s="7">
        <v>1078.865</v>
      </c>
      <c r="AF15" s="7">
        <v>1081.0450000000001</v>
      </c>
      <c r="AG15" s="7">
        <v>1081.0450000000001</v>
      </c>
      <c r="AH15" s="7">
        <v>1080.9050000000002</v>
      </c>
    </row>
    <row r="16" spans="1:34">
      <c r="A16" s="7" t="s">
        <v>24</v>
      </c>
      <c r="B16" s="7">
        <v>19540.884000000002</v>
      </c>
      <c r="C16" s="7">
        <v>19600.259000000002</v>
      </c>
      <c r="D16" s="7">
        <v>39130.747999999978</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7">
        <v>16281.308485999991</v>
      </c>
      <c r="Y16" s="7">
        <v>16105.207999999993</v>
      </c>
      <c r="Z16" s="7">
        <v>15839.350999999991</v>
      </c>
      <c r="AA16" s="7">
        <v>15573.215999999997</v>
      </c>
      <c r="AB16" s="7">
        <v>15542.270999999997</v>
      </c>
      <c r="AC16" s="7">
        <v>15294.937999999995</v>
      </c>
      <c r="AD16" s="7">
        <v>15233.372999999996</v>
      </c>
      <c r="AE16" s="7">
        <v>14422.26299999999</v>
      </c>
      <c r="AF16" s="7">
        <v>14049.882999999989</v>
      </c>
      <c r="AG16" s="7">
        <v>13930.059999999989</v>
      </c>
      <c r="AH16" s="7">
        <v>13903.884999999991</v>
      </c>
    </row>
    <row r="17" spans="1:34">
      <c r="A17" s="7" t="s">
        <v>25</v>
      </c>
      <c r="B17" s="7">
        <v>10122.980000000003</v>
      </c>
      <c r="C17" s="7">
        <v>9469.0999999999949</v>
      </c>
      <c r="D17" s="7">
        <v>18893.970000000023</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7">
        <v>6307.7225999999982</v>
      </c>
      <c r="Y17" s="7">
        <v>6213.2625999999973</v>
      </c>
      <c r="Z17" s="7">
        <v>6205.5675999999976</v>
      </c>
      <c r="AA17" s="7">
        <v>6147.574599999999</v>
      </c>
      <c r="AB17" s="7">
        <v>5966.8945999999996</v>
      </c>
      <c r="AC17" s="7">
        <v>5941.2196000000004</v>
      </c>
      <c r="AD17" s="7">
        <v>5889.63292</v>
      </c>
      <c r="AE17" s="7">
        <v>5746.0696000000007</v>
      </c>
      <c r="AF17" s="7">
        <v>5694.0676000000003</v>
      </c>
      <c r="AG17" s="7">
        <v>5688.3036000000011</v>
      </c>
      <c r="AH17" s="7">
        <v>5641.5436</v>
      </c>
    </row>
    <row r="18" spans="1:34">
      <c r="A18" s="7" t="s">
        <v>26</v>
      </c>
      <c r="B18" s="7">
        <v>1787.9054500000002</v>
      </c>
      <c r="C18" s="7">
        <v>1780.3654500000002</v>
      </c>
      <c r="D18" s="7">
        <v>3602.0209000000018</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7">
        <v>1398.2754500000001</v>
      </c>
      <c r="Y18" s="7">
        <v>1390.37545</v>
      </c>
      <c r="Z18" s="7">
        <v>1380.2754500000001</v>
      </c>
      <c r="AA18" s="7">
        <v>1382.3854499999998</v>
      </c>
      <c r="AB18" s="7">
        <v>1349.5904499999997</v>
      </c>
      <c r="AC18" s="7">
        <v>1374.1454499999998</v>
      </c>
      <c r="AD18" s="7">
        <v>1372.4304499999996</v>
      </c>
      <c r="AE18" s="7">
        <v>1369.4554499999997</v>
      </c>
      <c r="AF18" s="7">
        <v>1368.4204499999996</v>
      </c>
      <c r="AG18" s="7">
        <v>1367.6754499999997</v>
      </c>
      <c r="AH18" s="7">
        <v>1342.5549999999998</v>
      </c>
    </row>
    <row r="19" spans="1:34">
      <c r="A19" s="7" t="s">
        <v>27</v>
      </c>
      <c r="B19" s="7">
        <v>6970.3144050000001</v>
      </c>
      <c r="C19" s="7">
        <v>6922.6544050000002</v>
      </c>
      <c r="D19" s="7">
        <v>13742.738810000001</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7">
        <v>4442.327405</v>
      </c>
      <c r="Y19" s="7">
        <v>4428.5424050000001</v>
      </c>
      <c r="Z19" s="7">
        <v>4405.4874050000008</v>
      </c>
      <c r="AA19" s="7">
        <v>4396.1424049999996</v>
      </c>
      <c r="AB19" s="7">
        <v>4430.947404999999</v>
      </c>
      <c r="AC19" s="7">
        <v>4342.1374049999995</v>
      </c>
      <c r="AD19" s="7">
        <v>4486.8065049999996</v>
      </c>
      <c r="AE19" s="7">
        <v>4386.934405</v>
      </c>
      <c r="AF19" s="7">
        <v>4376.2364049999996</v>
      </c>
      <c r="AG19" s="7">
        <v>4296.6564049999997</v>
      </c>
      <c r="AH19" s="7">
        <v>3830.4184050000003</v>
      </c>
    </row>
    <row r="20" spans="1:34">
      <c r="A20" s="7" t="s">
        <v>28</v>
      </c>
      <c r="B20" s="7">
        <v>4731.884</v>
      </c>
      <c r="C20" s="7">
        <v>4567.0789999999997</v>
      </c>
      <c r="D20" s="7">
        <v>9078.1579999999976</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7">
        <v>5063.7889999999989</v>
      </c>
      <c r="Y20" s="7">
        <v>5061.6839999999984</v>
      </c>
      <c r="Z20" s="7">
        <v>4850.6489999999976</v>
      </c>
      <c r="AA20" s="7">
        <v>4922.4289999999974</v>
      </c>
      <c r="AB20" s="7">
        <v>4957.2814999999973</v>
      </c>
      <c r="AC20" s="7">
        <v>4865.1539999999977</v>
      </c>
      <c r="AD20" s="7">
        <v>4815.1139999999987</v>
      </c>
      <c r="AE20" s="7">
        <v>4849.0369999999984</v>
      </c>
      <c r="AF20" s="7">
        <v>4537.6794999999993</v>
      </c>
      <c r="AG20" s="7">
        <v>4531.5694999999987</v>
      </c>
      <c r="AH20" s="7">
        <v>4530.6144999999988</v>
      </c>
    </row>
    <row r="21" spans="1:34">
      <c r="A21" s="7" t="s">
        <v>29</v>
      </c>
      <c r="B21" s="7">
        <v>14924.680000000002</v>
      </c>
      <c r="C21" s="7">
        <v>14802.332000000002</v>
      </c>
      <c r="D21" s="7">
        <v>29438.663999999982</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7">
        <v>12926.428999999998</v>
      </c>
      <c r="Y21" s="7">
        <v>13011.429</v>
      </c>
      <c r="Z21" s="7">
        <v>12943.949000000001</v>
      </c>
      <c r="AA21" s="7">
        <v>12695.449000000001</v>
      </c>
      <c r="AB21" s="7">
        <v>12248.945999999998</v>
      </c>
      <c r="AC21" s="7">
        <v>12181.780999999999</v>
      </c>
      <c r="AD21" s="7">
        <v>12136.510999999997</v>
      </c>
      <c r="AE21" s="7">
        <v>11940.935999999998</v>
      </c>
      <c r="AF21" s="7">
        <v>11880.035999999996</v>
      </c>
      <c r="AG21" s="7">
        <v>11256.140999999998</v>
      </c>
      <c r="AH21" s="7">
        <v>11233.655999999995</v>
      </c>
    </row>
    <row r="22" spans="1:34">
      <c r="A22" s="7" t="s">
        <v>30</v>
      </c>
      <c r="B22" s="7">
        <v>6804.958700000001</v>
      </c>
      <c r="C22" s="7">
        <v>6763.958700000001</v>
      </c>
      <c r="D22" s="7">
        <v>13341.835400000004</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7">
        <v>5346.4470850000016</v>
      </c>
      <c r="Y22" s="7">
        <v>5130.3570850000024</v>
      </c>
      <c r="Z22" s="7">
        <v>5067.8072000000038</v>
      </c>
      <c r="AA22" s="7">
        <v>4996.2440000000033</v>
      </c>
      <c r="AB22" s="7">
        <v>4924.1690000000017</v>
      </c>
      <c r="AC22" s="7">
        <v>4784.8890000000019</v>
      </c>
      <c r="AD22" s="7">
        <v>4831.5340000000015</v>
      </c>
      <c r="AE22" s="7">
        <v>4547.1239999999998</v>
      </c>
      <c r="AF22" s="7">
        <v>4497.1314999999995</v>
      </c>
      <c r="AG22" s="7">
        <v>4487.1365000000005</v>
      </c>
      <c r="AH22" s="7">
        <v>4371.3714999999993</v>
      </c>
    </row>
    <row r="23" spans="1:34">
      <c r="A23" s="7" t="s">
        <v>31</v>
      </c>
      <c r="B23" s="7">
        <v>916.755</v>
      </c>
      <c r="C23" s="7">
        <v>905.25</v>
      </c>
      <c r="D23" s="7">
        <v>1791.4999999999998</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7">
        <v>920.06000000000006</v>
      </c>
      <c r="Y23" s="7">
        <v>920.06000000000006</v>
      </c>
      <c r="Z23" s="7">
        <v>916.27</v>
      </c>
      <c r="AA23" s="7">
        <v>916.05</v>
      </c>
      <c r="AB23" s="7">
        <v>916.05</v>
      </c>
      <c r="AC23" s="7">
        <v>782.59</v>
      </c>
      <c r="AD23" s="7">
        <v>781.93000000000006</v>
      </c>
      <c r="AE23" s="7">
        <v>781.93000000000006</v>
      </c>
      <c r="AF23" s="7">
        <v>781.93000000000006</v>
      </c>
      <c r="AG23" s="7">
        <v>760.53000000000009</v>
      </c>
      <c r="AH23" s="7">
        <v>760.53000000000009</v>
      </c>
    </row>
    <row r="24" spans="1:34">
      <c r="A24" s="7" t="s">
        <v>32</v>
      </c>
      <c r="B24" s="7">
        <v>10896.080000000007</v>
      </c>
      <c r="C24" s="7">
        <v>10689.425000000007</v>
      </c>
      <c r="D24" s="7">
        <v>21317.960000000003</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7">
        <v>8049.576009999997</v>
      </c>
      <c r="Y24" s="7">
        <v>7955.4169999999976</v>
      </c>
      <c r="Z24" s="7">
        <v>7987.7109999999975</v>
      </c>
      <c r="AA24" s="7">
        <v>7927.4053699999977</v>
      </c>
      <c r="AB24" s="7">
        <v>7750.3909999999978</v>
      </c>
      <c r="AC24" s="7">
        <v>7706.8420099999985</v>
      </c>
      <c r="AD24" s="7">
        <v>7461.6066149999997</v>
      </c>
      <c r="AE24" s="7">
        <v>10681.407000000005</v>
      </c>
      <c r="AF24" s="7">
        <v>10613.567000000006</v>
      </c>
      <c r="AG24" s="7">
        <v>10590.427000000005</v>
      </c>
      <c r="AH24" s="7">
        <v>10680.864000000003</v>
      </c>
    </row>
    <row r="25" spans="1:34">
      <c r="A25" s="7" t="s">
        <v>33</v>
      </c>
      <c r="B25" s="7">
        <v>5993.5449999999973</v>
      </c>
      <c r="C25" s="7">
        <v>5908.1299999999983</v>
      </c>
      <c r="D25" s="7">
        <v>11945.570000000016</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7">
        <v>3859.7240000000002</v>
      </c>
      <c r="Y25" s="7">
        <v>3688.5890000000009</v>
      </c>
      <c r="Z25" s="7">
        <v>3677.3290000000002</v>
      </c>
      <c r="AA25" s="7">
        <v>3660.239</v>
      </c>
      <c r="AB25" s="7">
        <v>3644.1789999999996</v>
      </c>
      <c r="AC25" s="7">
        <v>3705.6139999999996</v>
      </c>
      <c r="AD25" s="7">
        <v>3712.0229999999992</v>
      </c>
      <c r="AE25" s="7">
        <v>3586.6539999999995</v>
      </c>
      <c r="AF25" s="7">
        <v>3516.3739999999993</v>
      </c>
      <c r="AG25" s="7">
        <v>3512.168999999999</v>
      </c>
      <c r="AH25" s="7">
        <v>3503.4689999999991</v>
      </c>
    </row>
    <row r="26" spans="1:34">
      <c r="A26" s="7" t="s">
        <v>34</v>
      </c>
      <c r="B26" s="7">
        <v>6396.6900000000014</v>
      </c>
      <c r="C26" s="7">
        <v>6407.6900000000014</v>
      </c>
      <c r="D26" s="7">
        <v>12735.380000000019</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7">
        <v>5244.1511249999994</v>
      </c>
      <c r="Y26" s="7">
        <v>5073.6869999999999</v>
      </c>
      <c r="Z26" s="7">
        <v>4807.5770000000002</v>
      </c>
      <c r="AA26" s="7">
        <v>4800.567</v>
      </c>
      <c r="AB26" s="7">
        <v>4744.6870000000008</v>
      </c>
      <c r="AC26" s="7">
        <v>4738.063000000001</v>
      </c>
      <c r="AD26" s="7">
        <v>4363.9929999999986</v>
      </c>
      <c r="AE26" s="7">
        <v>4347.2459999999992</v>
      </c>
      <c r="AF26" s="7">
        <v>4223.0079999999989</v>
      </c>
      <c r="AG26" s="7">
        <v>4195.0079999999989</v>
      </c>
      <c r="AH26" s="7">
        <v>4176.6129999999985</v>
      </c>
    </row>
    <row r="27" spans="1:34">
      <c r="A27" s="7" t="s">
        <v>35</v>
      </c>
      <c r="B27" s="7">
        <v>4043.873</v>
      </c>
      <c r="C27" s="7">
        <v>4056.7130000000002</v>
      </c>
      <c r="D27" s="7">
        <v>8733.9159999999956</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7">
        <v>4393.1730000000016</v>
      </c>
      <c r="Y27" s="7">
        <v>4226.4430000000011</v>
      </c>
      <c r="Z27" s="7">
        <v>4164.5030000000015</v>
      </c>
      <c r="AA27" s="7">
        <v>4158.2030000000013</v>
      </c>
      <c r="AB27" s="7">
        <v>4172.1430000000009</v>
      </c>
      <c r="AC27" s="7">
        <v>4152.4230000000016</v>
      </c>
      <c r="AD27" s="7">
        <v>4521.3280000000013</v>
      </c>
      <c r="AE27" s="7">
        <v>4342.0030000000006</v>
      </c>
      <c r="AF27" s="7">
        <v>4316.7130000000006</v>
      </c>
      <c r="AG27" s="7">
        <v>4303.2130000000016</v>
      </c>
      <c r="AH27" s="7">
        <v>4298.4930000000013</v>
      </c>
    </row>
    <row r="28" spans="1:34">
      <c r="A28" s="7" t="s">
        <v>36</v>
      </c>
      <c r="B28" s="7">
        <v>399.67</v>
      </c>
      <c r="C28" s="7">
        <v>399.67</v>
      </c>
      <c r="D28" s="7">
        <v>799.34</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7">
        <v>443.15499999999997</v>
      </c>
      <c r="Y28" s="7">
        <v>443.15499999999997</v>
      </c>
      <c r="Z28" s="7">
        <v>443.15499999999997</v>
      </c>
      <c r="AA28" s="7">
        <v>429.005</v>
      </c>
      <c r="AB28" s="7">
        <v>402.19499999999999</v>
      </c>
      <c r="AC28" s="7">
        <v>376.64499999999998</v>
      </c>
      <c r="AD28" s="7">
        <v>376.64499999999998</v>
      </c>
      <c r="AE28" s="7">
        <v>374.995</v>
      </c>
      <c r="AF28" s="7">
        <v>371.39500000000004</v>
      </c>
      <c r="AG28" s="7">
        <v>371.33500000000004</v>
      </c>
      <c r="AH28" s="7">
        <v>371.33500000000004</v>
      </c>
    </row>
    <row r="29" spans="1:34">
      <c r="A29" s="7" t="s">
        <v>37</v>
      </c>
      <c r="B29" s="7">
        <v>14095.520999999995</v>
      </c>
      <c r="C29" s="7">
        <v>14187.340999999995</v>
      </c>
      <c r="D29" s="7">
        <v>27413.281999999981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7">
        <v>9336.0750000000062</v>
      </c>
      <c r="Y29" s="7">
        <v>8847.9000000000015</v>
      </c>
      <c r="Z29" s="7">
        <v>8893.5049999999992</v>
      </c>
      <c r="AA29" s="7">
        <v>8776.91</v>
      </c>
      <c r="AB29" s="7">
        <v>8660.5950000000012</v>
      </c>
      <c r="AC29" s="7">
        <v>8516.2200000000012</v>
      </c>
      <c r="AD29" s="7">
        <v>8422.33</v>
      </c>
      <c r="AE29" s="7">
        <v>8371.4549999999999</v>
      </c>
      <c r="AF29" s="7">
        <v>8185.8200000000024</v>
      </c>
      <c r="AG29" s="7">
        <v>8040.5000000000027</v>
      </c>
      <c r="AH29" s="7">
        <v>7903.8350000000009</v>
      </c>
    </row>
    <row r="30" spans="1:34">
      <c r="A30" s="7" t="s">
        <v>38</v>
      </c>
      <c r="B30" s="7">
        <v>533.58000000000004</v>
      </c>
      <c r="C30" s="7">
        <v>506.13</v>
      </c>
      <c r="D30" s="7">
        <v>1167.9800000000002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7">
        <v>417.029</v>
      </c>
      <c r="Y30" s="7">
        <v>446.15899999999999</v>
      </c>
      <c r="Z30" s="7">
        <v>446.19900000000001</v>
      </c>
      <c r="AA30" s="7">
        <v>446.09900000000005</v>
      </c>
      <c r="AB30" s="7">
        <v>421.774</v>
      </c>
      <c r="AC30" s="7">
        <v>421.54399999999998</v>
      </c>
      <c r="AD30" s="7">
        <v>421.774</v>
      </c>
      <c r="AE30" s="7">
        <v>418.31399999999996</v>
      </c>
      <c r="AF30" s="7">
        <v>387.13900000000001</v>
      </c>
      <c r="AG30" s="7">
        <v>387.13900000000001</v>
      </c>
      <c r="AH30" s="7">
        <v>385.35399999999998</v>
      </c>
    </row>
    <row r="31" spans="1:34">
      <c r="A31" s="7" t="s">
        <v>39</v>
      </c>
      <c r="B31" s="7">
        <v>1908.3530000000003</v>
      </c>
      <c r="C31" s="7">
        <v>2626.7980000000007</v>
      </c>
      <c r="D31" s="7">
        <v>5253.5959999999995</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7">
        <v>2116.3879999999999</v>
      </c>
      <c r="Y31" s="7">
        <v>2086.6880000000001</v>
      </c>
      <c r="Z31" s="7">
        <v>2084.0630000000001</v>
      </c>
      <c r="AA31" s="7">
        <v>2072.5130000000004</v>
      </c>
      <c r="AB31" s="7">
        <v>2040.848</v>
      </c>
      <c r="AC31" s="7">
        <v>2040.848</v>
      </c>
      <c r="AD31" s="7">
        <v>2040.473</v>
      </c>
      <c r="AE31" s="7">
        <v>2034.213</v>
      </c>
      <c r="AF31" s="7">
        <v>2034.213</v>
      </c>
      <c r="AG31" s="7">
        <v>2009.078</v>
      </c>
      <c r="AH31" s="7">
        <v>2004.413</v>
      </c>
    </row>
    <row r="32" spans="1:34">
      <c r="A32" s="7" t="s">
        <v>40</v>
      </c>
      <c r="B32" s="7">
        <v>2136.0549999999998</v>
      </c>
      <c r="C32" s="7">
        <v>2043.2900000000002</v>
      </c>
      <c r="D32" s="7">
        <v>4042.5800000000008</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7">
        <v>1611.125</v>
      </c>
      <c r="Y32" s="7">
        <v>1629.2550000000001</v>
      </c>
      <c r="Z32" s="7">
        <v>1624.54</v>
      </c>
      <c r="AA32" s="7">
        <v>1759.94</v>
      </c>
      <c r="AB32" s="7">
        <v>1628.575</v>
      </c>
      <c r="AC32" s="7">
        <v>1625.8150000000001</v>
      </c>
      <c r="AD32" s="7">
        <v>1622.5250000000001</v>
      </c>
      <c r="AE32" s="7">
        <v>1618.5870000000002</v>
      </c>
      <c r="AF32" s="7">
        <v>1615.7920000000001</v>
      </c>
      <c r="AG32" s="7">
        <v>1617.1020000000001</v>
      </c>
      <c r="AH32" s="7">
        <v>1609.7070000000003</v>
      </c>
    </row>
    <row r="33" spans="1:34">
      <c r="A33" s="7" t="s">
        <v>41</v>
      </c>
      <c r="B33" s="7">
        <v>8593.1850000000013</v>
      </c>
      <c r="C33" s="7">
        <v>8667.49</v>
      </c>
      <c r="D33" s="7">
        <v>17334.980000000003</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7">
        <v>7022.2249999999976</v>
      </c>
      <c r="Y33" s="7">
        <v>6850.6799999999994</v>
      </c>
      <c r="Z33" s="7">
        <v>6719.3449999999984</v>
      </c>
      <c r="AA33" s="7">
        <v>6765.24</v>
      </c>
      <c r="AB33" s="7">
        <v>6736.244999999999</v>
      </c>
      <c r="AC33" s="7">
        <v>6792.7249999999995</v>
      </c>
      <c r="AD33" s="7">
        <v>6527.9</v>
      </c>
      <c r="AE33" s="7">
        <v>6327.5400000000009</v>
      </c>
      <c r="AF33" s="7">
        <v>5951.9900000000016</v>
      </c>
      <c r="AG33" s="7">
        <v>5790.7300000000005</v>
      </c>
      <c r="AH33" s="7">
        <v>5721.3950000000013</v>
      </c>
    </row>
    <row r="34" spans="1:34">
      <c r="A34" s="7" t="s">
        <v>42</v>
      </c>
      <c r="B34" s="7">
        <v>1760.9199999999998</v>
      </c>
      <c r="C34" s="7">
        <v>1755.9199999999998</v>
      </c>
      <c r="D34" s="7">
        <v>3461.8400000000006</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7">
        <v>2014.39</v>
      </c>
      <c r="Y34" s="7">
        <v>1712.14</v>
      </c>
      <c r="Z34" s="7">
        <v>1712.0000000000002</v>
      </c>
      <c r="AA34" s="7">
        <v>1677.2750000000001</v>
      </c>
      <c r="AB34" s="7">
        <v>1676.7750000000001</v>
      </c>
      <c r="AC34" s="7">
        <v>1676.7750000000001</v>
      </c>
      <c r="AD34" s="7">
        <v>1661.585</v>
      </c>
      <c r="AE34" s="7">
        <v>1660.6350000000002</v>
      </c>
      <c r="AF34" s="7">
        <v>1648.7350000000004</v>
      </c>
      <c r="AG34" s="7">
        <v>1640.6900000000003</v>
      </c>
      <c r="AH34" s="7">
        <v>1631.6900000000003</v>
      </c>
    </row>
    <row r="35" spans="1:34">
      <c r="A35" s="7" t="s">
        <v>43</v>
      </c>
      <c r="B35" s="7">
        <v>3417.7849999999999</v>
      </c>
      <c r="C35" s="7">
        <v>3367.9849999999997</v>
      </c>
      <c r="D35" s="7">
        <v>6735.9699999999993</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7">
        <v>2554.1090000000008</v>
      </c>
      <c r="Y35" s="7">
        <v>2548.469000000001</v>
      </c>
      <c r="Z35" s="7">
        <v>2483.4639999999995</v>
      </c>
      <c r="AA35" s="7">
        <v>2479.8839999999996</v>
      </c>
      <c r="AB35" s="7">
        <v>2471.1889999999999</v>
      </c>
      <c r="AC35" s="7">
        <v>2470.2189999999996</v>
      </c>
      <c r="AD35" s="7">
        <v>2426.319</v>
      </c>
      <c r="AE35" s="7">
        <v>2435.9189999999999</v>
      </c>
      <c r="AF35" s="7">
        <v>2435.6990000000001</v>
      </c>
      <c r="AG35" s="7">
        <v>2435.5990000000002</v>
      </c>
      <c r="AH35" s="7">
        <v>2435.2440000000011</v>
      </c>
    </row>
    <row r="36" spans="1:34">
      <c r="A36" s="7" t="s">
        <v>44</v>
      </c>
      <c r="B36" s="7">
        <v>47219.847000000023</v>
      </c>
      <c r="C36" s="7">
        <v>47250.127000000015</v>
      </c>
      <c r="D36" s="7">
        <v>94622.334000000235</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7">
        <v>41814.88099999995</v>
      </c>
      <c r="Y36" s="7">
        <v>41609.64599999995</v>
      </c>
      <c r="Z36" s="7">
        <v>41243.103388999945</v>
      </c>
      <c r="AA36" s="7">
        <v>40802.93550399995</v>
      </c>
      <c r="AB36" s="7">
        <v>40700.277542999953</v>
      </c>
      <c r="AC36" s="7">
        <v>40236.528506999937</v>
      </c>
      <c r="AD36" s="7">
        <v>40334.05539399993</v>
      </c>
      <c r="AE36" s="7">
        <v>40490.527203999947</v>
      </c>
      <c r="AF36" s="7">
        <v>40000.339999999975</v>
      </c>
      <c r="AG36" s="7">
        <v>39888.534999999974</v>
      </c>
      <c r="AH36" s="7">
        <v>39779.014999999978</v>
      </c>
    </row>
    <row r="37" spans="1:34">
      <c r="A37" s="7" t="s">
        <v>45</v>
      </c>
      <c r="B37" s="7">
        <v>16828.292000000005</v>
      </c>
      <c r="C37" s="7">
        <v>16425.162000000008</v>
      </c>
      <c r="D37" s="7">
        <v>32779.224000000038</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7">
        <v>10828.1595</v>
      </c>
      <c r="Y37" s="7">
        <v>10707.299499999999</v>
      </c>
      <c r="Z37" s="7">
        <v>10396.699499999995</v>
      </c>
      <c r="AA37" s="7">
        <v>10336.251999999993</v>
      </c>
      <c r="AB37" s="7">
        <v>10277.621999999996</v>
      </c>
      <c r="AC37" s="7">
        <v>10174.206999999999</v>
      </c>
      <c r="AD37" s="7">
        <v>10036.618644999999</v>
      </c>
      <c r="AE37" s="7">
        <v>9931.8469999999979</v>
      </c>
      <c r="AF37" s="7">
        <v>9880.6270000000004</v>
      </c>
      <c r="AG37" s="7">
        <v>9861.146999999999</v>
      </c>
      <c r="AH37" s="7">
        <v>9740.9669999999987</v>
      </c>
    </row>
    <row r="38" spans="1:34">
      <c r="A38" s="7" t="s">
        <v>46</v>
      </c>
      <c r="B38" s="7">
        <v>2987.4649999999988</v>
      </c>
      <c r="C38" s="7">
        <v>2615.2100000000005</v>
      </c>
      <c r="D38" s="7">
        <v>5230.4199999999992</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7">
        <v>1775.1950000000004</v>
      </c>
      <c r="Y38" s="7">
        <v>1400.5500000000002</v>
      </c>
      <c r="Z38" s="7">
        <v>1350.7000000000003</v>
      </c>
      <c r="AA38" s="7">
        <v>1346.1949999999999</v>
      </c>
      <c r="AB38" s="7">
        <v>1343.9499999999998</v>
      </c>
      <c r="AC38" s="7">
        <v>1131.2299999999996</v>
      </c>
      <c r="AD38" s="7">
        <v>1125.24</v>
      </c>
      <c r="AE38" s="7">
        <v>1114.8900000000001</v>
      </c>
      <c r="AF38" s="7">
        <v>1112.6850000000002</v>
      </c>
      <c r="AG38" s="7">
        <v>1111.6299999999999</v>
      </c>
      <c r="AH38" s="7">
        <v>1109.5949999999996</v>
      </c>
    </row>
    <row r="39" spans="1:34">
      <c r="A39" s="7" t="s">
        <v>47</v>
      </c>
      <c r="B39" s="7">
        <v>3505.0850000000009</v>
      </c>
      <c r="C39" s="7">
        <v>3505.0850000000009</v>
      </c>
      <c r="D39" s="7">
        <v>7037.3599999999951</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7">
        <v>2903.4500000000007</v>
      </c>
      <c r="Y39" s="7">
        <v>2910.5050000000015</v>
      </c>
      <c r="Z39" s="7">
        <v>2904.2100000000009</v>
      </c>
      <c r="AA39" s="7">
        <v>2749.7600000000011</v>
      </c>
      <c r="AB39" s="7">
        <v>2740.0900000000011</v>
      </c>
      <c r="AC39" s="7">
        <v>2443.9550000000004</v>
      </c>
      <c r="AD39" s="7">
        <v>2164.2549999999997</v>
      </c>
      <c r="AE39" s="7">
        <v>2161.2899999999995</v>
      </c>
      <c r="AF39" s="7">
        <v>2100.4049999999997</v>
      </c>
      <c r="AG39" s="7">
        <v>2078.4399999999991</v>
      </c>
      <c r="AH39" s="7">
        <v>2078.1149999999993</v>
      </c>
    </row>
    <row r="40" spans="1:34">
      <c r="A40" s="7" t="s">
        <v>48</v>
      </c>
      <c r="B40" s="7">
        <v>24011.032999999989</v>
      </c>
      <c r="C40" s="7">
        <v>23386.732999999982</v>
      </c>
      <c r="D40" s="7">
        <v>45862.97600000001</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7">
        <v>16962.369000000002</v>
      </c>
      <c r="Y40" s="7">
        <v>17080.598000000002</v>
      </c>
      <c r="Z40" s="7">
        <v>16773.353000000003</v>
      </c>
      <c r="AA40" s="7">
        <v>16429.333000000013</v>
      </c>
      <c r="AB40" s="7">
        <v>16061.908000000012</v>
      </c>
      <c r="AC40" s="7">
        <v>15850.963000000014</v>
      </c>
      <c r="AD40" s="7">
        <v>15473.249905000011</v>
      </c>
      <c r="AE40" s="7">
        <v>14936.813000000011</v>
      </c>
      <c r="AF40" s="7">
        <v>14669.838000000012</v>
      </c>
      <c r="AG40" s="7">
        <v>14043.383000000016</v>
      </c>
      <c r="AH40" s="7">
        <v>13927.548000000017</v>
      </c>
    </row>
    <row r="41" spans="1:34">
      <c r="A41" s="7" t="s">
        <v>49</v>
      </c>
      <c r="B41" s="7">
        <v>1685.3000000000002</v>
      </c>
      <c r="C41" s="7">
        <v>1685.3000000000002</v>
      </c>
      <c r="D41" s="7">
        <v>3176.9499999999989</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7">
        <v>753.27499999999998</v>
      </c>
      <c r="Y41" s="7">
        <v>519.66000000000008</v>
      </c>
      <c r="Z41" s="7">
        <v>519.66000000000008</v>
      </c>
      <c r="AA41" s="7">
        <v>519.66000000000008</v>
      </c>
      <c r="AB41" s="7">
        <v>519.66000000000008</v>
      </c>
      <c r="AC41" s="7">
        <v>518.46</v>
      </c>
      <c r="AD41" s="7">
        <v>518.46</v>
      </c>
      <c r="AE41" s="7">
        <v>518.46</v>
      </c>
      <c r="AF41" s="7">
        <v>518.46</v>
      </c>
      <c r="AG41" s="7">
        <v>518.46</v>
      </c>
      <c r="AH41" s="7">
        <v>518.46</v>
      </c>
    </row>
    <row r="42" spans="1:34">
      <c r="A42" s="7" t="s">
        <v>50</v>
      </c>
      <c r="B42" s="7">
        <v>1174.3850000000002</v>
      </c>
      <c r="C42" s="7">
        <v>1174.3850000000002</v>
      </c>
      <c r="D42" s="7">
        <v>2348.7700000000004</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7">
        <v>955.25500000000011</v>
      </c>
      <c r="Y42" s="7">
        <v>955.29000000000019</v>
      </c>
      <c r="Z42" s="7">
        <v>955.29000000000019</v>
      </c>
      <c r="AA42" s="7">
        <v>950.92000000000007</v>
      </c>
      <c r="AB42" s="7">
        <v>936.08500000000015</v>
      </c>
      <c r="AC42" s="7">
        <v>869.2399999999999</v>
      </c>
      <c r="AD42" s="7">
        <v>866.94999999999993</v>
      </c>
      <c r="AE42" s="7">
        <v>855.74</v>
      </c>
      <c r="AF42" s="7">
        <v>854.19000000000017</v>
      </c>
      <c r="AG42" s="7">
        <v>854.19000000000017</v>
      </c>
      <c r="AH42" s="7">
        <v>853.45500000000004</v>
      </c>
    </row>
    <row r="43" spans="1:34">
      <c r="A43" s="7" t="s">
        <v>51</v>
      </c>
      <c r="B43" s="7">
        <v>4093.0070000000005</v>
      </c>
      <c r="C43" s="7">
        <v>4013.3770000000004</v>
      </c>
      <c r="D43" s="7">
        <v>8093.6839999999984</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7">
        <v>2703.2869999999994</v>
      </c>
      <c r="Y43" s="7">
        <v>2262.9019999999996</v>
      </c>
      <c r="Z43" s="7">
        <v>2158.8920000000003</v>
      </c>
      <c r="AA43" s="7">
        <v>2059.7170000000001</v>
      </c>
      <c r="AB43" s="7">
        <v>2055.297</v>
      </c>
      <c r="AC43" s="7">
        <v>1928.1869999999999</v>
      </c>
      <c r="AD43" s="7">
        <v>1948.1819999999998</v>
      </c>
      <c r="AE43" s="7">
        <v>1871.7069999999999</v>
      </c>
      <c r="AF43" s="7">
        <v>1788.027</v>
      </c>
      <c r="AG43" s="7">
        <v>1778.8769999999997</v>
      </c>
      <c r="AH43" s="7">
        <v>1767.7769999999998</v>
      </c>
    </row>
    <row r="44" spans="1:34">
      <c r="A44" s="7" t="s">
        <v>52</v>
      </c>
      <c r="B44" s="7">
        <v>1063.94</v>
      </c>
      <c r="C44" s="7">
        <v>1063.94</v>
      </c>
      <c r="D44" s="7">
        <v>2122.3800000000006</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7">
        <v>853.76499999999999</v>
      </c>
      <c r="Y44" s="7">
        <v>842.29</v>
      </c>
      <c r="Z44" s="7">
        <v>840.93</v>
      </c>
      <c r="AA44" s="7">
        <v>851.4849999999999</v>
      </c>
      <c r="AB44" s="7">
        <v>851.44499999999994</v>
      </c>
      <c r="AC44" s="7">
        <v>851.44499999999994</v>
      </c>
      <c r="AD44" s="7">
        <v>832.12499999999989</v>
      </c>
      <c r="AE44" s="7">
        <v>821.52499999999998</v>
      </c>
      <c r="AF44" s="7">
        <v>794.52499999999998</v>
      </c>
      <c r="AG44" s="7">
        <v>821.45500000000004</v>
      </c>
      <c r="AH44" s="7">
        <v>820.72500000000002</v>
      </c>
    </row>
    <row r="45" spans="1:34">
      <c r="A45" s="7" t="s">
        <v>53</v>
      </c>
      <c r="B45" s="7">
        <v>10967.659000000001</v>
      </c>
      <c r="C45" s="7">
        <v>10712.919000000002</v>
      </c>
      <c r="D45" s="7">
        <v>21323.977999999988</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7">
        <v>6260.1120000000019</v>
      </c>
      <c r="Y45" s="7">
        <v>6216.6820000000025</v>
      </c>
      <c r="Z45" s="7">
        <v>6056.1870000000026</v>
      </c>
      <c r="AA45" s="7">
        <v>6032.8970000000027</v>
      </c>
      <c r="AB45" s="7">
        <v>5756.2500000000018</v>
      </c>
      <c r="AC45" s="7">
        <v>5703.4100000000017</v>
      </c>
      <c r="AD45" s="7">
        <v>5703.9150000000018</v>
      </c>
      <c r="AE45" s="7">
        <v>5458.1150000000007</v>
      </c>
      <c r="AF45" s="7">
        <v>5286.0350000000017</v>
      </c>
      <c r="AG45" s="7">
        <v>5265.2100000000019</v>
      </c>
      <c r="AH45" s="7">
        <v>5152.2000000000035</v>
      </c>
    </row>
    <row r="46" spans="1:34">
      <c r="A46" s="7" t="s">
        <v>54</v>
      </c>
      <c r="B46" s="7">
        <v>22452.867000000002</v>
      </c>
      <c r="C46" s="7">
        <v>22535.776999999998</v>
      </c>
      <c r="D46" s="7">
        <v>44112.714</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7">
        <v>20650.400499999992</v>
      </c>
      <c r="Y46" s="7">
        <v>21031.455499999993</v>
      </c>
      <c r="Z46" s="7">
        <v>20685.525499999992</v>
      </c>
      <c r="AA46" s="7">
        <v>20652.081499999993</v>
      </c>
      <c r="AB46" s="7">
        <v>20733.469499999981</v>
      </c>
      <c r="AC46" s="7">
        <v>20092.740499999982</v>
      </c>
      <c r="AD46" s="7">
        <v>19988.478499999987</v>
      </c>
      <c r="AE46" s="7">
        <v>19962.359499999991</v>
      </c>
      <c r="AF46" s="7">
        <v>19937.136499999997</v>
      </c>
      <c r="AG46" s="7">
        <v>19823.738499999996</v>
      </c>
      <c r="AH46" s="7">
        <v>19353.928500000002</v>
      </c>
    </row>
    <row r="47" spans="1:34">
      <c r="A47" s="7" t="s">
        <v>55</v>
      </c>
      <c r="B47" s="7">
        <v>3900.4799999999991</v>
      </c>
      <c r="C47" s="7">
        <v>3900.4799999999991</v>
      </c>
      <c r="D47" s="7">
        <v>7839.65</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7">
        <v>2657.7159999999999</v>
      </c>
      <c r="Y47" s="7">
        <v>2653.1610000000001</v>
      </c>
      <c r="Z47" s="7">
        <v>2632.0610000000001</v>
      </c>
      <c r="AA47" s="7">
        <v>2617.5910000000003</v>
      </c>
      <c r="AB47" s="7">
        <v>2680.3270000000002</v>
      </c>
      <c r="AC47" s="7">
        <v>2672.2719999999999</v>
      </c>
      <c r="AD47" s="7">
        <v>2765.4469999999997</v>
      </c>
      <c r="AE47" s="7">
        <v>2576.8470000000002</v>
      </c>
      <c r="AF47" s="7">
        <v>2558.6919999999996</v>
      </c>
      <c r="AG47" s="7">
        <v>2558.4919999999997</v>
      </c>
      <c r="AH47" s="7">
        <v>2558.3919999999994</v>
      </c>
    </row>
    <row r="48" spans="1:34">
      <c r="A48" s="7" t="s">
        <v>56</v>
      </c>
      <c r="B48" s="7">
        <v>8073.8299999999954</v>
      </c>
      <c r="C48" s="7">
        <v>7992.7049999999954</v>
      </c>
      <c r="D48" s="7">
        <v>15970.110000000006</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7">
        <v>5797.6979999999967</v>
      </c>
      <c r="Y48" s="7">
        <v>5548.8129999999983</v>
      </c>
      <c r="Z48" s="7">
        <v>5503.5879999999988</v>
      </c>
      <c r="AA48" s="7">
        <v>5425.4879999999985</v>
      </c>
      <c r="AB48" s="7">
        <v>5522.7029999999986</v>
      </c>
      <c r="AC48" s="7">
        <v>5508.2730000000001</v>
      </c>
      <c r="AD48" s="7">
        <v>5492.1379999999999</v>
      </c>
      <c r="AE48" s="7">
        <v>5238.2679999999991</v>
      </c>
      <c r="AF48" s="7">
        <v>5137.8529999999992</v>
      </c>
      <c r="AG48" s="7">
        <v>5128.8729999999996</v>
      </c>
      <c r="AH48" s="7">
        <v>5069.0129999999981</v>
      </c>
    </row>
    <row r="49" spans="1:34">
      <c r="A49" s="7" t="s">
        <v>57</v>
      </c>
      <c r="B49" s="7">
        <v>1027.5350000000003</v>
      </c>
      <c r="C49" s="7">
        <v>1015.5350000000002</v>
      </c>
      <c r="D49" s="7">
        <v>2053.4699999999998</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7">
        <v>779.18500000000006</v>
      </c>
      <c r="Y49" s="7">
        <v>761.73000000000013</v>
      </c>
      <c r="Z49" s="7">
        <v>760.62</v>
      </c>
      <c r="AA49" s="7">
        <v>758.62</v>
      </c>
      <c r="AB49" s="7">
        <v>752.70000000000016</v>
      </c>
      <c r="AC49" s="7">
        <v>746.29500000000007</v>
      </c>
      <c r="AD49" s="7">
        <v>739.32000000000016</v>
      </c>
      <c r="AE49" s="7">
        <v>746.57000000000016</v>
      </c>
      <c r="AF49" s="7">
        <v>741.31000000000006</v>
      </c>
      <c r="AG49" s="7">
        <v>738.22</v>
      </c>
      <c r="AH49" s="7">
        <v>736.34</v>
      </c>
    </row>
    <row r="50" spans="1:34">
      <c r="A50" s="7" t="s">
        <v>58</v>
      </c>
      <c r="B50" s="7">
        <v>7344.8359999999948</v>
      </c>
      <c r="C50" s="7">
        <v>7297.5759999999955</v>
      </c>
      <c r="D50" s="7">
        <v>14559.171999999995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7">
        <v>5064.5950000000003</v>
      </c>
      <c r="Y50" s="7">
        <v>5046.7650000000003</v>
      </c>
      <c r="Z50" s="7">
        <v>5035.0249999999996</v>
      </c>
      <c r="AA50" s="7">
        <v>5034.6849999999995</v>
      </c>
      <c r="AB50" s="7">
        <v>4999.1849999999995</v>
      </c>
      <c r="AC50" s="7">
        <v>4831.2950000000019</v>
      </c>
      <c r="AD50" s="7">
        <v>4822.4200000000019</v>
      </c>
      <c r="AE50" s="7">
        <v>4742.630000000001</v>
      </c>
      <c r="AF50" s="7">
        <v>4714.4300000000012</v>
      </c>
      <c r="AG50" s="7">
        <v>4698.1900000000005</v>
      </c>
      <c r="AH50" s="7">
        <v>4688.9550000000008</v>
      </c>
    </row>
    <row r="51" spans="1:34">
      <c r="A51" s="7" t="s">
        <v>59</v>
      </c>
      <c r="B51" s="7">
        <v>6605.170000000001</v>
      </c>
      <c r="C51" s="7">
        <v>6527.170000000001</v>
      </c>
      <c r="D51" s="7">
        <v>13056.550000000008</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7">
        <v>4812.4249999999993</v>
      </c>
      <c r="Y51" s="7">
        <v>4741.0349999999989</v>
      </c>
      <c r="Z51" s="7">
        <v>4735.1099999999988</v>
      </c>
      <c r="AA51" s="7">
        <v>4709.8199999999988</v>
      </c>
      <c r="AB51" s="7">
        <v>4630.3899999999994</v>
      </c>
      <c r="AC51" s="7">
        <v>4552.3400000000011</v>
      </c>
      <c r="AD51" s="7">
        <v>4527.6050000000005</v>
      </c>
      <c r="AE51" s="7">
        <v>4507.6350000000002</v>
      </c>
      <c r="AF51" s="7">
        <v>4489.18</v>
      </c>
      <c r="AG51" s="7">
        <v>4439.8550000000005</v>
      </c>
      <c r="AH51" s="7">
        <v>4319.6650000000009</v>
      </c>
    </row>
    <row r="52" spans="1:34">
      <c r="A52" s="7" t="s">
        <v>60</v>
      </c>
      <c r="B52" s="7">
        <v>1598.19</v>
      </c>
      <c r="C52" s="7">
        <v>1572.39</v>
      </c>
      <c r="D52" s="7">
        <v>3144.78</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7">
        <v>1413.78</v>
      </c>
      <c r="Y52" s="7">
        <v>1409.21</v>
      </c>
      <c r="Z52" s="7">
        <v>1337.4850000000001</v>
      </c>
      <c r="AA52" s="7">
        <v>1334.9150000000002</v>
      </c>
      <c r="AB52" s="7">
        <v>1437.9550000000002</v>
      </c>
      <c r="AC52" s="7">
        <v>1374.105</v>
      </c>
      <c r="AD52" s="7">
        <v>1369.26</v>
      </c>
      <c r="AE52" s="7">
        <v>1361.1899999999998</v>
      </c>
      <c r="AF52" s="7">
        <v>1361.1949999999999</v>
      </c>
      <c r="AG52" s="7">
        <v>1353.59</v>
      </c>
      <c r="AH52" s="7">
        <v>1318.9349999999997</v>
      </c>
    </row>
    <row r="53" spans="1:34">
      <c r="A53" s="7" t="s">
        <v>61</v>
      </c>
      <c r="B53" s="7">
        <v>1570.8100000000002</v>
      </c>
      <c r="C53" s="7">
        <v>1454.51</v>
      </c>
      <c r="D53" s="7">
        <v>2943.0199999999995</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7">
        <v>1368.0000000000002</v>
      </c>
      <c r="Y53" s="7">
        <v>1395.8999999999999</v>
      </c>
      <c r="Z53" s="7">
        <v>1395.8999999999999</v>
      </c>
      <c r="AA53" s="7">
        <v>1395.8999999999999</v>
      </c>
      <c r="AB53" s="7">
        <v>1375.3</v>
      </c>
      <c r="AC53" s="7">
        <v>1374.96</v>
      </c>
      <c r="AD53" s="7">
        <v>1363.1299999999999</v>
      </c>
      <c r="AE53" s="7">
        <v>1331.39</v>
      </c>
      <c r="AF53" s="7">
        <v>1325.19</v>
      </c>
      <c r="AG53" s="7">
        <v>1322.19</v>
      </c>
      <c r="AH53" s="7">
        <v>1321.5149999999999</v>
      </c>
    </row>
    <row r="55" spans="1:34">
      <c r="A55" s="7" t="s">
        <v>9</v>
      </c>
      <c r="B55" s="7">
        <f t="shared" ref="B55:K55" si="0">SUM(B2:B53)</f>
        <v>420972.01964300015</v>
      </c>
      <c r="C55" s="7">
        <f t="shared" si="0"/>
        <v>417210.09964300017</v>
      </c>
      <c r="D55" s="7">
        <f t="shared" si="0"/>
        <v>828924.86728600028</v>
      </c>
      <c r="E55" s="7">
        <f t="shared" si="0"/>
        <v>412366.66864300007</v>
      </c>
      <c r="F55" s="7">
        <f t="shared" si="0"/>
        <v>410676.68364300014</v>
      </c>
      <c r="G55" s="7">
        <f t="shared" si="0"/>
        <v>405951.33364300011</v>
      </c>
      <c r="H55" s="7">
        <f t="shared" si="0"/>
        <v>404445.81514300004</v>
      </c>
      <c r="I55" s="7">
        <f t="shared" si="0"/>
        <v>400912.63714300003</v>
      </c>
      <c r="J55" s="7">
        <f t="shared" si="0"/>
        <v>397540.96914300008</v>
      </c>
      <c r="K55" s="7">
        <f t="shared" si="0"/>
        <v>395864.99014300009</v>
      </c>
      <c r="L55" s="7">
        <f t="shared" ref="L55:M55" si="1">SUM(L2:L53)</f>
        <v>391851.24014300009</v>
      </c>
      <c r="M55" s="7">
        <f t="shared" si="1"/>
        <v>387703.12214300013</v>
      </c>
      <c r="N55" s="7">
        <f t="shared" ref="N55:W55" si="2">SUM(N2:N53)</f>
        <v>384851.0221430001</v>
      </c>
      <c r="O55" s="7">
        <f t="shared" si="2"/>
        <v>383731.97214300022</v>
      </c>
      <c r="P55" s="7">
        <f t="shared" si="2"/>
        <v>380919.29014300025</v>
      </c>
      <c r="Q55" s="7">
        <f t="shared" si="2"/>
        <v>376450.77077900025</v>
      </c>
      <c r="R55" s="7">
        <f t="shared" si="2"/>
        <v>374909.85777900013</v>
      </c>
      <c r="S55" s="7">
        <f t="shared" si="2"/>
        <v>371260.56677900016</v>
      </c>
      <c r="T55" s="7">
        <f t="shared" si="2"/>
        <v>368270.75477900013</v>
      </c>
      <c r="U55" s="7">
        <f t="shared" si="2"/>
        <v>363147.06177900021</v>
      </c>
      <c r="V55" s="7">
        <f t="shared" si="2"/>
        <v>358760.38177900016</v>
      </c>
      <c r="W55" s="7">
        <f t="shared" si="2"/>
        <v>355214.532779</v>
      </c>
      <c r="X55" s="7">
        <f t="shared" ref="X55:AH55" si="3">SUM(X2:X53)</f>
        <v>327072.08327800006</v>
      </c>
      <c r="Y55" s="7">
        <f t="shared" si="3"/>
        <v>322542.36024499999</v>
      </c>
      <c r="Z55" s="7">
        <f t="shared" si="3"/>
        <v>318746.98474899982</v>
      </c>
      <c r="AA55" s="7">
        <f t="shared" si="3"/>
        <v>314321.66453399992</v>
      </c>
      <c r="AB55" s="7">
        <f t="shared" si="3"/>
        <v>309418.80670300004</v>
      </c>
      <c r="AC55" s="7">
        <f t="shared" si="3"/>
        <v>304909.2388719999</v>
      </c>
      <c r="AD55" s="7">
        <f t="shared" si="3"/>
        <v>302422.55572899984</v>
      </c>
      <c r="AE55" s="7">
        <f t="shared" si="3"/>
        <v>301038.40705900005</v>
      </c>
      <c r="AF55" s="7">
        <f t="shared" si="3"/>
        <v>296688.35286499996</v>
      </c>
      <c r="AG55" s="7">
        <f t="shared" si="3"/>
        <v>294201.03085500002</v>
      </c>
      <c r="AH55" s="7">
        <f t="shared" si="3"/>
        <v>290551.72540499998</v>
      </c>
    </row>
    <row r="56" spans="1:34" s="8" customFormat="1">
      <c r="A56" s="8" t="s">
        <v>3</v>
      </c>
      <c r="B56" s="8">
        <v>16169</v>
      </c>
      <c r="C56" s="8">
        <v>15967</v>
      </c>
      <c r="D56" s="8">
        <v>31624</v>
      </c>
      <c r="E56" s="8">
        <v>15609</v>
      </c>
      <c r="F56" s="8">
        <v>15458</v>
      </c>
      <c r="G56" s="8">
        <v>15239</v>
      </c>
      <c r="H56" s="8">
        <v>15115</v>
      </c>
      <c r="I56" s="8">
        <v>14947</v>
      </c>
      <c r="J56" s="8">
        <v>14766</v>
      </c>
      <c r="K56" s="8">
        <v>14638</v>
      </c>
      <c r="L56" s="8">
        <v>14498</v>
      </c>
      <c r="M56" s="8">
        <v>14328</v>
      </c>
      <c r="N56" s="8">
        <v>14212</v>
      </c>
      <c r="O56" s="8">
        <v>14098</v>
      </c>
      <c r="P56" s="8">
        <v>13954</v>
      </c>
      <c r="Q56" s="8">
        <v>13795</v>
      </c>
      <c r="R56" s="8">
        <v>13619</v>
      </c>
      <c r="S56" s="8">
        <v>13362</v>
      </c>
      <c r="T56" s="8">
        <v>13224</v>
      </c>
      <c r="U56" s="8">
        <v>13104</v>
      </c>
      <c r="V56" s="8">
        <v>12982</v>
      </c>
      <c r="W56" s="8">
        <v>12878</v>
      </c>
      <c r="X56" s="8">
        <v>12933</v>
      </c>
      <c r="Y56" s="8">
        <v>12809</v>
      </c>
      <c r="Z56" s="8">
        <v>12717</v>
      </c>
      <c r="AA56" s="8">
        <v>12578</v>
      </c>
      <c r="AB56" s="8">
        <v>12473</v>
      </c>
      <c r="AC56" s="8">
        <v>12339</v>
      </c>
      <c r="AD56" s="8">
        <v>12235</v>
      </c>
      <c r="AE56" s="8">
        <v>12042</v>
      </c>
      <c r="AF56" s="8">
        <v>11943</v>
      </c>
      <c r="AG56" s="8">
        <v>11852</v>
      </c>
      <c r="AH56" s="8">
        <v>11758</v>
      </c>
    </row>
    <row r="58" spans="1:34" ht="30">
      <c r="A58" s="20" t="s">
        <v>176</v>
      </c>
    </row>
  </sheetData>
  <hyperlinks>
    <hyperlink ref="A1" location="TOC!C4" display="Return to Table of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H12"/>
  <sheetViews>
    <sheetView workbookViewId="0">
      <pane xSplit="1" ySplit="1" topLeftCell="B2" activePane="bottomRight" state="frozen"/>
      <selection pane="topRight" activeCell="B1" sqref="B1"/>
      <selection pane="bottomLeft" activeCell="A2" sqref="A2"/>
      <selection pane="bottomRight"/>
    </sheetView>
  </sheetViews>
  <sheetFormatPr defaultRowHeight="15"/>
  <cols>
    <col min="1" max="1" width="32.7109375" style="7" customWidth="1"/>
    <col min="2" max="8" width="10.140625" style="7" bestFit="1" customWidth="1"/>
    <col min="9" max="11" width="10.140625" style="7" customWidth="1"/>
    <col min="12" max="13" width="9.85546875" style="7" bestFit="1" customWidth="1"/>
    <col min="14" max="18" width="10.140625" style="7" bestFit="1" customWidth="1"/>
    <col min="19" max="21" width="10.140625" style="7" customWidth="1"/>
    <col min="22" max="23" width="9.85546875" style="7" bestFit="1" customWidth="1"/>
    <col min="24" max="24" width="10.140625" style="18" bestFit="1" customWidth="1"/>
    <col min="25" max="28" width="10.140625" style="7" bestFit="1" customWidth="1"/>
    <col min="29" max="31" width="10.140625" style="7" customWidth="1"/>
    <col min="32" max="34" width="9.85546875" style="7" bestFit="1" customWidth="1"/>
    <col min="35" max="16384" width="9.140625" style="7"/>
  </cols>
  <sheetData>
    <row r="1" spans="1:34" s="6" customFormat="1">
      <c r="A1" s="11" t="s">
        <v>173</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7">
        <v>40694</v>
      </c>
      <c r="Y1" s="6">
        <v>40724</v>
      </c>
      <c r="Z1" s="6">
        <v>40755</v>
      </c>
      <c r="AA1" s="6">
        <v>40786</v>
      </c>
      <c r="AB1" s="6">
        <v>40816</v>
      </c>
      <c r="AC1" s="6">
        <v>41183</v>
      </c>
      <c r="AD1" s="6">
        <v>40848</v>
      </c>
      <c r="AE1" s="6">
        <v>40878</v>
      </c>
      <c r="AF1" s="6">
        <v>40909</v>
      </c>
      <c r="AG1" s="6">
        <v>40940</v>
      </c>
      <c r="AH1" s="6">
        <v>40969</v>
      </c>
    </row>
    <row r="2" spans="1:34">
      <c r="A2" s="7" t="s">
        <v>62</v>
      </c>
      <c r="B2" s="7">
        <v>81579.087187999976</v>
      </c>
      <c r="C2" s="7">
        <v>81297.375187999976</v>
      </c>
      <c r="D2" s="7">
        <v>160019.09837599975</v>
      </c>
      <c r="E2" s="7">
        <v>79631.149187999996</v>
      </c>
      <c r="F2" s="7">
        <v>79018.574187999984</v>
      </c>
      <c r="G2" s="7">
        <v>77354.219188000061</v>
      </c>
      <c r="H2" s="7">
        <v>77025.784188000049</v>
      </c>
      <c r="I2" s="7">
        <v>76498.776188000062</v>
      </c>
      <c r="J2" s="7">
        <v>75939.321188000031</v>
      </c>
      <c r="K2" s="7">
        <v>74938.251188000067</v>
      </c>
      <c r="L2" s="7">
        <v>74299.701188000079</v>
      </c>
      <c r="M2" s="7">
        <v>73747.494188000055</v>
      </c>
      <c r="N2" s="7">
        <v>73104.55918799997</v>
      </c>
      <c r="O2" s="7">
        <v>72504.754187999992</v>
      </c>
      <c r="P2" s="7">
        <v>71490.022188000003</v>
      </c>
      <c r="Q2" s="7">
        <v>70999.618823999961</v>
      </c>
      <c r="R2" s="7">
        <v>69618.278823999935</v>
      </c>
      <c r="S2" s="7">
        <v>66489.693823999944</v>
      </c>
      <c r="T2" s="7">
        <v>65442.683823999942</v>
      </c>
      <c r="U2" s="7">
        <v>64463.698823999963</v>
      </c>
      <c r="V2" s="7">
        <v>64223.82882399996</v>
      </c>
      <c r="W2" s="7">
        <v>63570.82882399996</v>
      </c>
      <c r="X2" s="18">
        <v>58122.283817000025</v>
      </c>
      <c r="Y2" s="7">
        <v>57238.566805000068</v>
      </c>
      <c r="Z2" s="7">
        <v>56450.935805000081</v>
      </c>
      <c r="AA2" s="7">
        <v>54945.798305000084</v>
      </c>
      <c r="AB2" s="7">
        <v>55113.39130500007</v>
      </c>
      <c r="AC2" s="7">
        <v>54050.950315000038</v>
      </c>
      <c r="AD2" s="7">
        <v>53433.007105000004</v>
      </c>
      <c r="AE2" s="7">
        <v>52584.098804999987</v>
      </c>
      <c r="AF2" s="7">
        <v>52066.236804999957</v>
      </c>
      <c r="AG2" s="7">
        <v>51285.55780499996</v>
      </c>
      <c r="AH2" s="7">
        <v>50860.839304999972</v>
      </c>
    </row>
    <row r="3" spans="1:34">
      <c r="A3" s="7" t="s">
        <v>224</v>
      </c>
      <c r="B3" s="7">
        <v>808.06500000000028</v>
      </c>
      <c r="C3" s="7">
        <v>811.39000000000021</v>
      </c>
      <c r="D3" s="7">
        <v>1715.4499999999998</v>
      </c>
      <c r="E3" s="7">
        <v>895.4250000000003</v>
      </c>
      <c r="F3" s="7">
        <v>949.99500000000012</v>
      </c>
      <c r="G3" s="7">
        <v>1040.0550000000003</v>
      </c>
      <c r="H3" s="7">
        <v>1057.2300000000002</v>
      </c>
      <c r="I3" s="7">
        <v>1061.4150000000002</v>
      </c>
      <c r="J3" s="7">
        <v>1061.0400000000002</v>
      </c>
      <c r="K3" s="7">
        <v>1083.885</v>
      </c>
      <c r="L3" s="7">
        <v>1119.4050000000002</v>
      </c>
      <c r="M3" s="7">
        <v>1149.6050000000002</v>
      </c>
      <c r="N3" s="7">
        <v>1148.7620000000004</v>
      </c>
      <c r="O3" s="7">
        <v>1144.9920000000004</v>
      </c>
      <c r="P3" s="7">
        <v>1140.6570000000004</v>
      </c>
      <c r="Q3" s="7">
        <v>1138.1570000000004</v>
      </c>
      <c r="R3" s="7">
        <v>1104.3970000000002</v>
      </c>
      <c r="S3" s="7">
        <v>1139.4370000000004</v>
      </c>
      <c r="T3" s="7">
        <v>1133.4370000000004</v>
      </c>
      <c r="U3" s="7">
        <v>1125.8070000000005</v>
      </c>
      <c r="V3" s="7">
        <v>1122.8070000000005</v>
      </c>
      <c r="W3" s="7">
        <v>1122.8070000000005</v>
      </c>
      <c r="X3" s="18">
        <v>1029.4450000000002</v>
      </c>
      <c r="Y3" s="7">
        <v>1110.0500000000006</v>
      </c>
      <c r="Z3" s="7">
        <v>1108.2350000000006</v>
      </c>
      <c r="AA3" s="7">
        <v>1088.7100000000005</v>
      </c>
      <c r="AB3" s="7">
        <v>1087.5150000000003</v>
      </c>
      <c r="AC3" s="7">
        <v>1062.4250000000002</v>
      </c>
      <c r="AD3" s="7">
        <v>1054.0167450000001</v>
      </c>
      <c r="AE3" s="7">
        <v>1039.7000000000003</v>
      </c>
      <c r="AF3" s="7">
        <v>1037.6100000000004</v>
      </c>
      <c r="AG3" s="7">
        <v>1009.9650000000004</v>
      </c>
      <c r="AH3" s="7">
        <v>1009.1800000000003</v>
      </c>
    </row>
    <row r="4" spans="1:34">
      <c r="A4" s="7" t="s">
        <v>63</v>
      </c>
      <c r="B4" s="7">
        <v>317649.42845000006</v>
      </c>
      <c r="C4" s="7">
        <v>314354.67345000012</v>
      </c>
      <c r="D4" s="7">
        <v>626413.31690000463</v>
      </c>
      <c r="E4" s="7">
        <v>311448.44845000014</v>
      </c>
      <c r="F4" s="7">
        <v>310562.91345000017</v>
      </c>
      <c r="G4" s="7">
        <v>308029.0784500002</v>
      </c>
      <c r="H4" s="7">
        <v>307327.34445000015</v>
      </c>
      <c r="I4" s="7">
        <v>304601.01445000019</v>
      </c>
      <c r="J4" s="7">
        <v>301710.53645000013</v>
      </c>
      <c r="K4" s="7">
        <v>301088.13744999986</v>
      </c>
      <c r="L4" s="7">
        <v>297453.22244999977</v>
      </c>
      <c r="M4" s="7">
        <v>293859.24644999986</v>
      </c>
      <c r="N4" s="7">
        <v>291576.93945000006</v>
      </c>
      <c r="O4" s="7">
        <v>291134.94445000007</v>
      </c>
      <c r="P4" s="7">
        <v>289403.50444999995</v>
      </c>
      <c r="Q4" s="7">
        <v>285596.54345</v>
      </c>
      <c r="R4" s="7">
        <v>285747.89045000006</v>
      </c>
      <c r="S4" s="7">
        <v>285271.3394500002</v>
      </c>
      <c r="T4" s="7">
        <v>283367.5574500002</v>
      </c>
      <c r="U4" s="7">
        <v>279441.86945000035</v>
      </c>
      <c r="V4" s="7">
        <v>275479.64445000043</v>
      </c>
      <c r="W4" s="7">
        <v>273354.86045000039</v>
      </c>
      <c r="X4" s="18">
        <v>252669.77643100001</v>
      </c>
      <c r="Y4" s="7">
        <v>249262.1109349998</v>
      </c>
      <c r="Z4" s="7">
        <v>246530.08943899971</v>
      </c>
      <c r="AA4" s="7">
        <v>243790.10192399967</v>
      </c>
      <c r="AB4" s="7">
        <v>238987.97709299982</v>
      </c>
      <c r="AC4" s="7">
        <v>235569.23255699972</v>
      </c>
      <c r="AD4" s="7">
        <v>234250.84972400006</v>
      </c>
      <c r="AE4" s="7">
        <v>234546.93425400014</v>
      </c>
      <c r="AF4" s="7">
        <v>231018.92705999999</v>
      </c>
      <c r="AG4" s="7">
        <v>229534.72605000006</v>
      </c>
      <c r="AH4" s="7">
        <v>226399.06959999987</v>
      </c>
    </row>
    <row r="5" spans="1:34">
      <c r="A5" s="7" t="s">
        <v>64</v>
      </c>
      <c r="B5" s="7">
        <v>20310.504504999997</v>
      </c>
      <c r="C5" s="7">
        <v>20226.921504999998</v>
      </c>
      <c r="D5" s="7">
        <v>39737.523009999983</v>
      </c>
      <c r="E5" s="7">
        <v>19874.506505000005</v>
      </c>
      <c r="F5" s="7">
        <v>19628.061505000001</v>
      </c>
      <c r="G5" s="7">
        <v>19019.641504999996</v>
      </c>
      <c r="H5" s="7">
        <v>18531.801504999999</v>
      </c>
      <c r="I5" s="7">
        <v>18300.466505</v>
      </c>
      <c r="J5" s="7">
        <v>18379.106505</v>
      </c>
      <c r="K5" s="7">
        <v>18303.751505</v>
      </c>
      <c r="L5" s="7">
        <v>18527.946505</v>
      </c>
      <c r="M5" s="7">
        <v>18517.961504999996</v>
      </c>
      <c r="N5" s="7">
        <v>18591.946504999985</v>
      </c>
      <c r="O5" s="7">
        <v>18518.466504999986</v>
      </c>
      <c r="P5" s="7">
        <v>18458.541504999987</v>
      </c>
      <c r="Q5" s="7">
        <v>18385.986504999986</v>
      </c>
      <c r="R5" s="7">
        <v>18112.826504999979</v>
      </c>
      <c r="S5" s="7">
        <v>17862.931504999982</v>
      </c>
      <c r="T5" s="7">
        <v>17829.911504999982</v>
      </c>
      <c r="U5" s="7">
        <v>17618.521504999982</v>
      </c>
      <c r="V5" s="7">
        <v>17436.936504999976</v>
      </c>
      <c r="W5" s="7">
        <v>16670.491504999991</v>
      </c>
      <c r="X5" s="18">
        <v>14723.158029999999</v>
      </c>
      <c r="Y5" s="7">
        <v>14405.522504999997</v>
      </c>
      <c r="Z5" s="7">
        <v>14131.839505</v>
      </c>
      <c r="AA5" s="7">
        <v>13971.184304999999</v>
      </c>
      <c r="AB5" s="7">
        <v>13679.613305000004</v>
      </c>
      <c r="AC5" s="7">
        <v>13479.051000000007</v>
      </c>
      <c r="AD5" s="7">
        <v>12938.765794999999</v>
      </c>
      <c r="AE5" s="7">
        <v>12122.149000000007</v>
      </c>
      <c r="AF5" s="7">
        <v>11845.799000000001</v>
      </c>
      <c r="AG5" s="7">
        <v>11651.791999999998</v>
      </c>
      <c r="AH5" s="7">
        <v>11588.706499999995</v>
      </c>
    </row>
    <row r="6" spans="1:34">
      <c r="A6" s="7" t="s">
        <v>65</v>
      </c>
      <c r="B6" s="7">
        <v>624.93449999999996</v>
      </c>
      <c r="C6" s="7">
        <v>519.73950000000013</v>
      </c>
      <c r="D6" s="7">
        <v>1039.479</v>
      </c>
      <c r="E6" s="7">
        <v>517.13950000000011</v>
      </c>
      <c r="F6" s="7">
        <v>517.13950000000011</v>
      </c>
      <c r="G6" s="7">
        <v>508.33950000000004</v>
      </c>
      <c r="H6" s="7">
        <v>503.65500000000003</v>
      </c>
      <c r="I6" s="7">
        <v>450.96500000000003</v>
      </c>
      <c r="J6" s="7">
        <v>450.96500000000003</v>
      </c>
      <c r="K6" s="7">
        <v>450.96500000000003</v>
      </c>
      <c r="L6" s="7">
        <v>450.96500000000003</v>
      </c>
      <c r="M6" s="7">
        <v>428.815</v>
      </c>
      <c r="N6" s="7">
        <v>428.81499999999994</v>
      </c>
      <c r="O6" s="7">
        <v>428.81499999999994</v>
      </c>
      <c r="P6" s="7">
        <v>426.56499999999994</v>
      </c>
      <c r="Q6" s="7">
        <v>330.46499999999992</v>
      </c>
      <c r="R6" s="7">
        <v>326.46499999999992</v>
      </c>
      <c r="S6" s="7">
        <v>497.16499999999996</v>
      </c>
      <c r="T6" s="7">
        <v>497.16499999999996</v>
      </c>
      <c r="U6" s="7">
        <v>497.16499999999996</v>
      </c>
      <c r="V6" s="7">
        <v>497.16499999999996</v>
      </c>
      <c r="W6" s="7">
        <v>495.54499999999996</v>
      </c>
      <c r="X6" s="18">
        <v>527.41999999999996</v>
      </c>
      <c r="Y6" s="7">
        <v>526.1099999999999</v>
      </c>
      <c r="Z6" s="7">
        <v>525.88499999999988</v>
      </c>
      <c r="AA6" s="7">
        <v>525.86999999999989</v>
      </c>
      <c r="AB6" s="7">
        <v>550.30999999999995</v>
      </c>
      <c r="AC6" s="7">
        <v>747.58</v>
      </c>
      <c r="AD6" s="7">
        <v>745.91636000000005</v>
      </c>
      <c r="AE6" s="7">
        <v>715.59</v>
      </c>
      <c r="AF6" s="7">
        <v>719.78000000000009</v>
      </c>
      <c r="AG6" s="7">
        <v>718.99000000000012</v>
      </c>
      <c r="AH6" s="7">
        <v>718.93000000000018</v>
      </c>
    </row>
    <row r="8" spans="1:34">
      <c r="A8" s="7" t="s">
        <v>66</v>
      </c>
      <c r="B8" s="7">
        <f>SUM(B2:B6)</f>
        <v>420972.01964300004</v>
      </c>
      <c r="C8" s="7">
        <f t="shared" ref="C8" si="0">SUM(C2:C6)</f>
        <v>417210.09964300011</v>
      </c>
      <c r="D8" s="7">
        <f>SUM(D2:D6)</f>
        <v>828924.86728600448</v>
      </c>
      <c r="E8" s="7">
        <f t="shared" ref="E8:M8" si="1">SUM(E2:E6)</f>
        <v>412366.66864300013</v>
      </c>
      <c r="F8" s="7">
        <f t="shared" si="1"/>
        <v>410676.68364300014</v>
      </c>
      <c r="G8" s="7">
        <f t="shared" si="1"/>
        <v>405951.33364300028</v>
      </c>
      <c r="H8" s="7">
        <f t="shared" si="1"/>
        <v>404445.81514300022</v>
      </c>
      <c r="I8" s="7">
        <f t="shared" si="1"/>
        <v>400912.63714300032</v>
      </c>
      <c r="J8" s="7">
        <f t="shared" si="1"/>
        <v>397540.96914300014</v>
      </c>
      <c r="K8" s="7">
        <f t="shared" si="1"/>
        <v>395864.99014299992</v>
      </c>
      <c r="L8" s="7">
        <f t="shared" si="1"/>
        <v>391851.24014299986</v>
      </c>
      <c r="M8" s="7">
        <f t="shared" si="1"/>
        <v>387703.12214299996</v>
      </c>
      <c r="N8" s="7">
        <f>SUM(N2:N6)</f>
        <v>384851.02214300004</v>
      </c>
      <c r="O8" s="7">
        <f t="shared" ref="O8:W8" si="2">SUM(O2:O6)</f>
        <v>383731.97214299999</v>
      </c>
      <c r="P8" s="7">
        <f t="shared" si="2"/>
        <v>380919.2901429999</v>
      </c>
      <c r="Q8" s="7">
        <f t="shared" si="2"/>
        <v>376450.77077899995</v>
      </c>
      <c r="R8" s="7">
        <f t="shared" si="2"/>
        <v>374909.85777900001</v>
      </c>
      <c r="S8" s="7">
        <f t="shared" si="2"/>
        <v>371260.5667790001</v>
      </c>
      <c r="T8" s="7">
        <f t="shared" si="2"/>
        <v>368270.75477900007</v>
      </c>
      <c r="U8" s="7">
        <f t="shared" si="2"/>
        <v>363147.06177900027</v>
      </c>
      <c r="V8" s="7">
        <f t="shared" si="2"/>
        <v>358760.38177900034</v>
      </c>
      <c r="W8" s="7">
        <f t="shared" si="2"/>
        <v>355214.53277900029</v>
      </c>
      <c r="X8" s="18">
        <f>SUM(X2:X6)</f>
        <v>327072.08327800001</v>
      </c>
      <c r="Y8" s="7">
        <f t="shared" ref="Y8:AH8" si="3">SUM(Y2:Y6)</f>
        <v>322542.36024499987</v>
      </c>
      <c r="Z8" s="7">
        <f t="shared" si="3"/>
        <v>318746.98474899976</v>
      </c>
      <c r="AA8" s="7">
        <f t="shared" si="3"/>
        <v>314321.66453399975</v>
      </c>
      <c r="AB8" s="7">
        <f t="shared" si="3"/>
        <v>309418.80670299992</v>
      </c>
      <c r="AC8" s="7">
        <f t="shared" si="3"/>
        <v>304909.23887199973</v>
      </c>
      <c r="AD8" s="7">
        <f t="shared" si="3"/>
        <v>302422.55572900007</v>
      </c>
      <c r="AE8" s="7">
        <f t="shared" si="3"/>
        <v>301008.47205900017</v>
      </c>
      <c r="AF8" s="7">
        <f t="shared" si="3"/>
        <v>296688.35286499996</v>
      </c>
      <c r="AG8" s="7">
        <f t="shared" si="3"/>
        <v>294201.03085500002</v>
      </c>
      <c r="AH8" s="7">
        <f t="shared" si="3"/>
        <v>290576.7254049998</v>
      </c>
    </row>
    <row r="9" spans="1:34" s="8" customFormat="1">
      <c r="A9" s="8" t="s">
        <v>3</v>
      </c>
      <c r="B9" s="8">
        <v>16169</v>
      </c>
      <c r="C9" s="8">
        <v>15967</v>
      </c>
      <c r="D9" s="8">
        <v>31624</v>
      </c>
      <c r="E9" s="8">
        <v>15609</v>
      </c>
      <c r="F9" s="8">
        <v>15458</v>
      </c>
      <c r="G9" s="8">
        <v>15239</v>
      </c>
      <c r="H9" s="8">
        <v>15115</v>
      </c>
      <c r="I9" s="8">
        <v>14947</v>
      </c>
      <c r="J9" s="8">
        <v>14766</v>
      </c>
      <c r="K9" s="8">
        <v>14638</v>
      </c>
      <c r="L9" s="8">
        <v>14498</v>
      </c>
      <c r="M9" s="8">
        <v>14328</v>
      </c>
      <c r="N9" s="8">
        <v>14212</v>
      </c>
      <c r="O9" s="8">
        <v>14098</v>
      </c>
      <c r="P9" s="8">
        <v>13954</v>
      </c>
      <c r="Q9" s="8">
        <v>13795</v>
      </c>
      <c r="R9" s="8">
        <v>13619</v>
      </c>
      <c r="S9" s="8">
        <v>13362</v>
      </c>
      <c r="T9" s="8">
        <v>13224</v>
      </c>
      <c r="U9" s="8">
        <v>13104</v>
      </c>
      <c r="V9" s="8">
        <v>12982</v>
      </c>
      <c r="W9" s="8">
        <v>12878</v>
      </c>
      <c r="X9" s="19">
        <v>12933</v>
      </c>
      <c r="Y9" s="8">
        <v>12809</v>
      </c>
      <c r="Z9" s="8">
        <v>12717</v>
      </c>
      <c r="AA9" s="8">
        <v>12578</v>
      </c>
      <c r="AB9" s="8">
        <v>12473</v>
      </c>
      <c r="AC9" s="8">
        <v>12339</v>
      </c>
      <c r="AD9" s="8">
        <v>12235</v>
      </c>
      <c r="AE9" s="8">
        <v>12041</v>
      </c>
      <c r="AF9" s="8">
        <v>11943</v>
      </c>
      <c r="AG9" s="8">
        <v>11852</v>
      </c>
      <c r="AH9" s="8">
        <v>11759</v>
      </c>
    </row>
    <row r="12" spans="1:34" ht="30">
      <c r="A12" s="20" t="s">
        <v>176</v>
      </c>
    </row>
  </sheetData>
  <hyperlinks>
    <hyperlink ref="A1" location="TOC!C5" display="Return to 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H26"/>
  <sheetViews>
    <sheetView workbookViewId="0">
      <pane xSplit="1" ySplit="1" topLeftCell="B2" activePane="bottomRight" state="frozen"/>
      <selection pane="topRight" activeCell="B1" sqref="B1"/>
      <selection pane="bottomLeft" activeCell="A2" sqref="A2"/>
      <selection pane="bottomRight" activeCell="A26" sqref="A26"/>
    </sheetView>
  </sheetViews>
  <sheetFormatPr defaultRowHeight="15"/>
  <cols>
    <col min="1" max="1" width="32.7109375" style="7" customWidth="1"/>
    <col min="2" max="2" width="10.140625" style="29" bestFit="1" customWidth="1"/>
    <col min="3" max="6" width="10.140625" style="7" bestFit="1" customWidth="1"/>
    <col min="7" max="9" width="10.140625" style="7" customWidth="1"/>
    <col min="10" max="11" width="9.85546875" style="7" bestFit="1" customWidth="1"/>
    <col min="12" max="12" width="10.140625" style="29" bestFit="1" customWidth="1"/>
    <col min="13" max="13" width="10.140625" style="7" bestFit="1" customWidth="1"/>
    <col min="14" max="14" width="10.140625" style="29" bestFit="1" customWidth="1"/>
    <col min="15" max="18" width="10.140625" style="7" bestFit="1" customWidth="1"/>
    <col min="19" max="21" width="10.140625" style="7" customWidth="1"/>
    <col min="22" max="23" width="9.85546875" style="7" bestFit="1" customWidth="1"/>
    <col min="24" max="24" width="10.140625" style="32" bestFit="1" customWidth="1"/>
    <col min="25" max="28" width="10.140625" style="7" bestFit="1" customWidth="1"/>
    <col min="29" max="31" width="10.140625" style="7" customWidth="1"/>
    <col min="32" max="34" width="9.85546875" style="7" bestFit="1" customWidth="1"/>
    <col min="35" max="16384" width="9.140625" style="7"/>
  </cols>
  <sheetData>
    <row r="1" spans="1:34" s="6" customFormat="1">
      <c r="A1" s="11" t="s">
        <v>173</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31">
        <v>40694</v>
      </c>
      <c r="Y1" s="6">
        <v>40724</v>
      </c>
      <c r="Z1" s="6">
        <v>40755</v>
      </c>
      <c r="AA1" s="6">
        <v>40786</v>
      </c>
      <c r="AB1" s="6">
        <v>40816</v>
      </c>
      <c r="AC1" s="6">
        <v>41183</v>
      </c>
      <c r="AD1" s="6">
        <v>40848</v>
      </c>
      <c r="AE1" s="6">
        <v>40878</v>
      </c>
      <c r="AF1" s="6">
        <v>40909</v>
      </c>
      <c r="AG1" s="6">
        <v>40940</v>
      </c>
      <c r="AH1" s="6">
        <v>40969</v>
      </c>
    </row>
    <row r="2" spans="1:34">
      <c r="A2" s="7" t="s">
        <v>69</v>
      </c>
      <c r="B2" s="29">
        <v>9171.8590000000004</v>
      </c>
      <c r="C2" s="7">
        <v>9054.2939999999999</v>
      </c>
      <c r="D2" s="7">
        <v>17833.687999999987</v>
      </c>
      <c r="E2" s="7">
        <v>8838.0490000000009</v>
      </c>
      <c r="F2" s="7">
        <v>8959.1239999999998</v>
      </c>
      <c r="G2" s="7">
        <v>8610.8040000000001</v>
      </c>
      <c r="H2" s="7">
        <v>8557.2240000000002</v>
      </c>
      <c r="I2" s="7">
        <v>8734.0440000000035</v>
      </c>
      <c r="J2" s="7">
        <v>8630.8390000000018</v>
      </c>
      <c r="K2" s="7">
        <v>8630.8390000000018</v>
      </c>
      <c r="L2" s="29">
        <v>8887.0590000000029</v>
      </c>
      <c r="M2" s="7">
        <v>8671.354000000003</v>
      </c>
      <c r="N2" s="29">
        <v>8481.1940000000013</v>
      </c>
      <c r="O2" s="7">
        <v>8496.6540000000005</v>
      </c>
      <c r="P2" s="7">
        <v>8081.3590000000013</v>
      </c>
      <c r="Q2" s="7">
        <v>7957.7840000000006</v>
      </c>
      <c r="R2" s="7">
        <v>7694.9840000000004</v>
      </c>
      <c r="S2" s="7">
        <v>7949.1540000000005</v>
      </c>
      <c r="T2" s="7">
        <v>7447.3140000000003</v>
      </c>
      <c r="U2" s="7">
        <v>7042.1839999999984</v>
      </c>
      <c r="V2" s="7">
        <v>7042.1839999999984</v>
      </c>
      <c r="W2" s="7">
        <v>7042.1839999999984</v>
      </c>
      <c r="X2" s="32">
        <v>6795.3239999999987</v>
      </c>
      <c r="Y2" s="7">
        <v>6664.1189999999988</v>
      </c>
      <c r="Z2" s="7">
        <v>6415.1939999999995</v>
      </c>
      <c r="AA2" s="7">
        <v>6121.6039999999994</v>
      </c>
      <c r="AB2" s="7">
        <v>6086.4239999999991</v>
      </c>
      <c r="AC2" s="7">
        <v>5703.6939999999995</v>
      </c>
      <c r="AD2" s="7">
        <v>5709.485999999999</v>
      </c>
      <c r="AE2" s="7">
        <v>5535.3319999999994</v>
      </c>
      <c r="AF2" s="7">
        <v>5516.0189999999993</v>
      </c>
      <c r="AG2" s="7">
        <v>5514.634</v>
      </c>
      <c r="AH2" s="7">
        <v>5514.4740000000002</v>
      </c>
    </row>
    <row r="3" spans="1:34">
      <c r="A3" s="7" t="s">
        <v>70</v>
      </c>
      <c r="B3" s="29">
        <v>28491.403614000013</v>
      </c>
      <c r="C3" s="7">
        <v>28176.781614000014</v>
      </c>
      <c r="D3" s="7">
        <v>57121.321228000183</v>
      </c>
      <c r="E3" s="7">
        <v>28034.760614000006</v>
      </c>
      <c r="F3" s="7">
        <v>27905.395614000005</v>
      </c>
      <c r="G3" s="7">
        <v>27234.530613999996</v>
      </c>
      <c r="H3" s="7">
        <v>27561.120613999996</v>
      </c>
      <c r="I3" s="7">
        <v>27547.187613999995</v>
      </c>
      <c r="J3" s="7">
        <v>27515.052613999986</v>
      </c>
      <c r="K3" s="7">
        <v>27338.03761399999</v>
      </c>
      <c r="L3" s="29">
        <v>27254.977613999981</v>
      </c>
      <c r="M3" s="7">
        <v>27002.227613999985</v>
      </c>
      <c r="N3" s="29">
        <v>26685.802613999986</v>
      </c>
      <c r="O3" s="7">
        <v>27006.267613999978</v>
      </c>
      <c r="P3" s="7">
        <v>27477.905613999974</v>
      </c>
      <c r="Q3" s="7">
        <v>27286.117249999978</v>
      </c>
      <c r="R3" s="7">
        <v>27707.929249999983</v>
      </c>
      <c r="S3" s="7">
        <v>29208.678249999972</v>
      </c>
      <c r="T3" s="7">
        <v>29252.663249999972</v>
      </c>
      <c r="U3" s="7">
        <v>29003.658249999971</v>
      </c>
      <c r="V3" s="7">
        <v>27743.823249999965</v>
      </c>
      <c r="W3" s="7">
        <v>27484.70324999997</v>
      </c>
      <c r="X3" s="32">
        <v>23919.660711999997</v>
      </c>
      <c r="Y3" s="7">
        <v>23633.454299999987</v>
      </c>
      <c r="Z3" s="7">
        <v>23594.70429999999</v>
      </c>
      <c r="AA3" s="7">
        <v>23576.970599999997</v>
      </c>
      <c r="AB3" s="7">
        <v>23689.760599999987</v>
      </c>
      <c r="AC3" s="7">
        <v>23263.680609999989</v>
      </c>
      <c r="AD3" s="7">
        <v>23568.371039999987</v>
      </c>
      <c r="AE3" s="7">
        <v>23596.475599999998</v>
      </c>
      <c r="AF3" s="7">
        <v>23096.655599999998</v>
      </c>
      <c r="AG3" s="7">
        <v>22896.550600000002</v>
      </c>
      <c r="AH3" s="7">
        <v>22970.699600000004</v>
      </c>
    </row>
    <row r="4" spans="1:34">
      <c r="A4" s="7" t="s">
        <v>71</v>
      </c>
      <c r="B4" s="29">
        <v>12180.455000000005</v>
      </c>
      <c r="C4" s="7">
        <v>12099.015000000005</v>
      </c>
      <c r="D4" s="7">
        <v>24069.420000000016</v>
      </c>
      <c r="E4" s="7">
        <v>11818.705000000007</v>
      </c>
      <c r="F4" s="7">
        <v>11742.105000000007</v>
      </c>
      <c r="G4" s="7">
        <v>11557.455000000004</v>
      </c>
      <c r="H4" s="7">
        <v>11421.465000000006</v>
      </c>
      <c r="I4" s="7">
        <v>11273.180000000006</v>
      </c>
      <c r="J4" s="7">
        <v>11124.795000000004</v>
      </c>
      <c r="K4" s="7">
        <v>10996.660000000002</v>
      </c>
      <c r="L4" s="29">
        <v>10919.585000000003</v>
      </c>
      <c r="M4" s="7">
        <v>10814.934999999999</v>
      </c>
      <c r="N4" s="29">
        <v>10703.41</v>
      </c>
      <c r="O4" s="7">
        <v>10568.169999999998</v>
      </c>
      <c r="P4" s="7">
        <v>10334.419999999998</v>
      </c>
      <c r="Q4" s="7">
        <v>10260.219999999998</v>
      </c>
      <c r="R4" s="7">
        <v>10161.744999999997</v>
      </c>
      <c r="S4" s="7">
        <v>10293.049999999997</v>
      </c>
      <c r="T4" s="7">
        <v>10151.724999999995</v>
      </c>
      <c r="U4" s="7">
        <v>9519.1849999999886</v>
      </c>
      <c r="V4" s="7">
        <v>8136.0049999999928</v>
      </c>
      <c r="W4" s="7">
        <v>8473.9649999999929</v>
      </c>
      <c r="X4" s="32">
        <v>7318.3218850000012</v>
      </c>
      <c r="Y4" s="7">
        <v>7124.8018850000008</v>
      </c>
      <c r="Z4" s="7">
        <v>7003.452000000002</v>
      </c>
      <c r="AA4" s="7">
        <v>6865.7319999999991</v>
      </c>
      <c r="AB4" s="7">
        <v>6788.1144999999997</v>
      </c>
      <c r="AC4" s="7">
        <v>6746.6489999999994</v>
      </c>
      <c r="AD4" s="7">
        <v>6763.689664999999</v>
      </c>
      <c r="AE4" s="7">
        <v>6624.759</v>
      </c>
      <c r="AF4" s="7">
        <v>6491.8865000000014</v>
      </c>
      <c r="AG4" s="7">
        <v>6481.7715000000007</v>
      </c>
      <c r="AH4" s="7">
        <v>6409.1615000000002</v>
      </c>
    </row>
    <row r="5" spans="1:34">
      <c r="A5" s="7" t="s">
        <v>72</v>
      </c>
      <c r="B5" s="29">
        <v>8018.8649999999971</v>
      </c>
      <c r="C5" s="7">
        <v>7916.8399999999965</v>
      </c>
      <c r="D5" s="7">
        <v>15790.3</v>
      </c>
      <c r="E5" s="7">
        <v>7961.9749999999967</v>
      </c>
      <c r="F5" s="7">
        <v>7886.3399999999974</v>
      </c>
      <c r="G5" s="7">
        <v>7829.1149999999971</v>
      </c>
      <c r="H5" s="7">
        <v>7778.1499999999969</v>
      </c>
      <c r="I5" s="7">
        <v>7676.1499999999969</v>
      </c>
      <c r="J5" s="7">
        <v>7690.4949999999972</v>
      </c>
      <c r="K5" s="7">
        <v>7636.8449999999966</v>
      </c>
      <c r="L5" s="29">
        <v>7660.5099999999966</v>
      </c>
      <c r="M5" s="7">
        <v>7626.9899999999961</v>
      </c>
      <c r="N5" s="29">
        <v>7601.7899999999972</v>
      </c>
      <c r="O5" s="7">
        <v>7680.2899999999972</v>
      </c>
      <c r="P5" s="7">
        <v>7693.3899999999967</v>
      </c>
      <c r="Q5" s="7">
        <v>7768.0799999999972</v>
      </c>
      <c r="R5" s="7">
        <v>7781.9949999999972</v>
      </c>
      <c r="S5" s="7">
        <v>7860.0199999999977</v>
      </c>
      <c r="T5" s="7">
        <v>7836.0199999999968</v>
      </c>
      <c r="U5" s="7">
        <v>7813.8399999999974</v>
      </c>
      <c r="V5" s="7">
        <v>7813.8399999999974</v>
      </c>
      <c r="W5" s="7">
        <v>7813.8399999999974</v>
      </c>
      <c r="X5" s="32">
        <v>5837.6101250000002</v>
      </c>
      <c r="Y5" s="7">
        <v>5752.3459999999995</v>
      </c>
      <c r="Z5" s="7">
        <v>5579.6809999999996</v>
      </c>
      <c r="AA5" s="7">
        <v>5552.4260000000004</v>
      </c>
      <c r="AB5" s="7">
        <v>5460.3869999999997</v>
      </c>
      <c r="AC5" s="7">
        <v>5446.9819999999991</v>
      </c>
      <c r="AD5" s="7">
        <v>5430.7869999999994</v>
      </c>
      <c r="AE5" s="7">
        <v>5103.8919999999989</v>
      </c>
      <c r="AF5" s="7">
        <v>4872.2669999999989</v>
      </c>
      <c r="AG5" s="7">
        <v>4795.9319999999989</v>
      </c>
      <c r="AH5" s="7">
        <v>4741.6669999999986</v>
      </c>
    </row>
    <row r="6" spans="1:34">
      <c r="A6" s="7" t="s">
        <v>73</v>
      </c>
      <c r="B6" s="29">
        <v>29836.886999999988</v>
      </c>
      <c r="C6" s="7">
        <v>29645.981999999989</v>
      </c>
      <c r="D6" s="7">
        <v>58873.214000000095</v>
      </c>
      <c r="E6" s="7">
        <v>28360.321999999989</v>
      </c>
      <c r="F6" s="7">
        <v>28169.686999999984</v>
      </c>
      <c r="G6" s="7">
        <v>27043.376999999993</v>
      </c>
      <c r="H6" s="7">
        <v>26894.996999999996</v>
      </c>
      <c r="I6" s="7">
        <v>26836.566999999995</v>
      </c>
      <c r="J6" s="7">
        <v>26475.211999999992</v>
      </c>
      <c r="K6" s="7">
        <v>26307.076999999994</v>
      </c>
      <c r="L6" s="29">
        <v>26206.601999999995</v>
      </c>
      <c r="M6" s="7">
        <v>25874.786999999993</v>
      </c>
      <c r="N6" s="29">
        <v>25862.786999999993</v>
      </c>
      <c r="O6" s="7">
        <v>25434.77199999999</v>
      </c>
      <c r="P6" s="7">
        <v>24859.901999999991</v>
      </c>
      <c r="Q6" s="7">
        <v>24565.861999999994</v>
      </c>
      <c r="R6" s="7">
        <v>24664.106999999989</v>
      </c>
      <c r="S6" s="7">
        <v>24571.601999999992</v>
      </c>
      <c r="T6" s="7">
        <v>24387.014999999989</v>
      </c>
      <c r="U6" s="7">
        <v>24409.974999999991</v>
      </c>
      <c r="V6" s="7">
        <v>24187.694999999992</v>
      </c>
      <c r="W6" s="7">
        <v>23690.28999999999</v>
      </c>
      <c r="X6" s="32">
        <v>22755.555000000004</v>
      </c>
      <c r="Y6" s="7">
        <v>22384.020000000008</v>
      </c>
      <c r="Z6" s="7">
        <v>21698.065000000002</v>
      </c>
      <c r="AA6" s="7">
        <v>21567.365000000005</v>
      </c>
      <c r="AB6" s="7">
        <v>21414.850000000002</v>
      </c>
      <c r="AC6" s="7">
        <v>20926.810000000001</v>
      </c>
      <c r="AD6" s="7">
        <v>20818.385000000006</v>
      </c>
      <c r="AE6" s="7">
        <v>20724.765000000007</v>
      </c>
      <c r="AF6" s="7">
        <v>20446.895000000008</v>
      </c>
      <c r="AG6" s="7">
        <v>19711.56500000001</v>
      </c>
      <c r="AH6" s="7">
        <v>19602.720000000012</v>
      </c>
    </row>
    <row r="7" spans="1:34">
      <c r="A7" s="7" t="s">
        <v>74</v>
      </c>
      <c r="B7" s="29">
        <v>44102.206449999998</v>
      </c>
      <c r="C7" s="7">
        <v>44749.621449999991</v>
      </c>
      <c r="D7" s="7">
        <v>88538.502900000254</v>
      </c>
      <c r="E7" s="7">
        <v>44742.786449999971</v>
      </c>
      <c r="F7" s="7">
        <v>44428.211449999973</v>
      </c>
      <c r="G7" s="7">
        <v>44394.341449999978</v>
      </c>
      <c r="H7" s="7">
        <v>44474.076449999971</v>
      </c>
      <c r="I7" s="7">
        <v>44111.73144999997</v>
      </c>
      <c r="J7" s="7">
        <v>43969.251449999967</v>
      </c>
      <c r="K7" s="7">
        <v>43704.886449999976</v>
      </c>
      <c r="L7" s="29">
        <v>43321.36644999998</v>
      </c>
      <c r="M7" s="7">
        <v>43139.961449999988</v>
      </c>
      <c r="N7" s="29">
        <v>42363.051449999992</v>
      </c>
      <c r="O7" s="7">
        <v>42750.841449999993</v>
      </c>
      <c r="P7" s="7">
        <v>42619.40144999999</v>
      </c>
      <c r="Q7" s="7">
        <v>42216.516449999988</v>
      </c>
      <c r="R7" s="7">
        <v>42627.641449999988</v>
      </c>
      <c r="S7" s="7">
        <v>41522.441449999969</v>
      </c>
      <c r="T7" s="7">
        <v>41348.281449999973</v>
      </c>
      <c r="U7" s="7">
        <v>40324.841449999978</v>
      </c>
      <c r="V7" s="7">
        <v>40231.35644999997</v>
      </c>
      <c r="W7" s="7">
        <v>39284.861449999968</v>
      </c>
      <c r="X7" s="32">
        <v>35284.959450000017</v>
      </c>
      <c r="Y7" s="7">
        <v>34371.914450000004</v>
      </c>
      <c r="Z7" s="7">
        <v>34176.909450000006</v>
      </c>
      <c r="AA7" s="7">
        <v>33144.989450000008</v>
      </c>
      <c r="AB7" s="7">
        <v>32441.770449999993</v>
      </c>
      <c r="AC7" s="7">
        <v>32135.143449999996</v>
      </c>
      <c r="AD7" s="7">
        <v>32106.109799999995</v>
      </c>
      <c r="AE7" s="7">
        <v>35081.23245000001</v>
      </c>
      <c r="AF7" s="7">
        <v>34906.674450000013</v>
      </c>
      <c r="AG7" s="7">
        <v>34527.606450000007</v>
      </c>
      <c r="AH7" s="7">
        <v>33448.025000000009</v>
      </c>
    </row>
    <row r="8" spans="1:34">
      <c r="A8" s="7" t="s">
        <v>226</v>
      </c>
      <c r="B8" s="29">
        <v>81317.037000000011</v>
      </c>
      <c r="C8" s="7">
        <v>79930.827000000019</v>
      </c>
      <c r="D8" s="7">
        <v>159195.33399999951</v>
      </c>
      <c r="E8" s="7">
        <v>79151.262000000017</v>
      </c>
      <c r="F8" s="7">
        <v>78039.562000000034</v>
      </c>
      <c r="G8" s="7">
        <v>76816.577000000048</v>
      </c>
      <c r="H8" s="7">
        <v>75962.79200000003</v>
      </c>
      <c r="I8" s="7">
        <v>74832.267000000022</v>
      </c>
      <c r="J8" s="7">
        <v>74579.577000000005</v>
      </c>
      <c r="K8" s="7">
        <v>73342.687000000005</v>
      </c>
      <c r="L8" s="29">
        <v>73135.357000000033</v>
      </c>
      <c r="M8" s="7">
        <v>72363.441999999981</v>
      </c>
      <c r="N8" s="29">
        <v>71811.176999999967</v>
      </c>
      <c r="O8" s="7">
        <v>71556.031999999948</v>
      </c>
      <c r="P8" s="7">
        <v>70973.166999999972</v>
      </c>
      <c r="Q8" s="7">
        <v>69933.451999999961</v>
      </c>
      <c r="R8" s="7">
        <v>69234.682000000001</v>
      </c>
      <c r="S8" s="7">
        <v>68175.606999999975</v>
      </c>
      <c r="T8" s="7">
        <v>67685.736999999994</v>
      </c>
      <c r="U8" s="7">
        <v>66801.532000000007</v>
      </c>
      <c r="V8" s="7">
        <v>66392.362000000008</v>
      </c>
      <c r="W8" s="7">
        <v>65829.116999999984</v>
      </c>
      <c r="X8" s="32">
        <v>61601.531010000013</v>
      </c>
      <c r="Y8" s="7">
        <v>60771.277000000009</v>
      </c>
      <c r="Z8" s="7">
        <v>59698.447000000007</v>
      </c>
      <c r="AA8" s="7">
        <v>59042.866370000025</v>
      </c>
      <c r="AB8" s="7">
        <v>57927.150000000016</v>
      </c>
      <c r="AC8" s="7">
        <v>56982.670000000013</v>
      </c>
      <c r="AD8" s="7">
        <v>56071.292700000042</v>
      </c>
      <c r="AE8" s="7">
        <v>55065.510000000009</v>
      </c>
      <c r="AF8" s="7">
        <v>54388.952000000012</v>
      </c>
      <c r="AG8" s="7">
        <v>54298.63200000002</v>
      </c>
      <c r="AH8" s="7">
        <v>53832.237000000023</v>
      </c>
    </row>
    <row r="9" spans="1:34">
      <c r="A9" s="7" t="s">
        <v>75</v>
      </c>
      <c r="B9" s="29">
        <v>39089.828000000045</v>
      </c>
      <c r="C9" s="7">
        <v>38687.568000000028</v>
      </c>
      <c r="D9" s="7">
        <v>76600.605999999651</v>
      </c>
      <c r="E9" s="7">
        <v>37593.068000000014</v>
      </c>
      <c r="F9" s="7">
        <v>37451.163000000015</v>
      </c>
      <c r="G9" s="7">
        <v>36880.29300000002</v>
      </c>
      <c r="H9" s="7">
        <v>36669.04800000001</v>
      </c>
      <c r="I9" s="7">
        <v>36473.833000000006</v>
      </c>
      <c r="J9" s="7">
        <v>35893.927999999993</v>
      </c>
      <c r="K9" s="7">
        <v>35317.773000000001</v>
      </c>
      <c r="L9" s="29">
        <v>34666.758000000009</v>
      </c>
      <c r="M9" s="7">
        <v>34283.972999999998</v>
      </c>
      <c r="N9" s="29">
        <v>34041.002999999997</v>
      </c>
      <c r="O9" s="7">
        <v>33797.393000000004</v>
      </c>
      <c r="P9" s="7">
        <v>33683.792999999998</v>
      </c>
      <c r="Q9" s="7">
        <v>33603.817999999992</v>
      </c>
      <c r="R9" s="7">
        <v>33192.902999999991</v>
      </c>
      <c r="S9" s="7">
        <v>32675.103000000006</v>
      </c>
      <c r="T9" s="7">
        <v>32287.798000000013</v>
      </c>
      <c r="U9" s="7">
        <v>32133.29800000001</v>
      </c>
      <c r="V9" s="7">
        <v>31631.832999999999</v>
      </c>
      <c r="W9" s="7">
        <v>31141.063000000009</v>
      </c>
      <c r="X9" s="32">
        <v>28500.387000000028</v>
      </c>
      <c r="Y9" s="7">
        <v>28077.807000000023</v>
      </c>
      <c r="Z9" s="7">
        <v>28190.340000000015</v>
      </c>
      <c r="AA9" s="7">
        <v>28060.10500000001</v>
      </c>
      <c r="AB9" s="7">
        <v>27793.487000000012</v>
      </c>
      <c r="AC9" s="7">
        <v>27476.512000000006</v>
      </c>
      <c r="AD9" s="7">
        <v>27235.040324999998</v>
      </c>
      <c r="AE9" s="7">
        <v>26916.28899999999</v>
      </c>
      <c r="AF9" s="7">
        <v>26521.861509999988</v>
      </c>
      <c r="AG9" s="7">
        <v>26338.336499999987</v>
      </c>
      <c r="AH9" s="7">
        <v>26336.281499999986</v>
      </c>
    </row>
    <row r="10" spans="1:34">
      <c r="A10" s="7" t="s">
        <v>76</v>
      </c>
      <c r="B10" s="29">
        <v>2074.6959999999999</v>
      </c>
      <c r="C10" s="7">
        <v>2074.6959999999999</v>
      </c>
      <c r="D10" s="7">
        <v>4132.6320000000005</v>
      </c>
      <c r="E10" s="7">
        <v>2058.1460000000002</v>
      </c>
      <c r="F10" s="7">
        <v>2055.846</v>
      </c>
      <c r="G10" s="7">
        <v>2055.846</v>
      </c>
      <c r="H10" s="7">
        <v>2023.8459999999998</v>
      </c>
      <c r="I10" s="7">
        <v>2023.8459999999998</v>
      </c>
      <c r="J10" s="7">
        <v>2023.8459999999998</v>
      </c>
      <c r="K10" s="7">
        <v>2003.8459999999998</v>
      </c>
      <c r="L10" s="29">
        <v>2003.8459999999998</v>
      </c>
      <c r="M10" s="7">
        <v>2003.8459999999998</v>
      </c>
      <c r="N10" s="29">
        <v>1953.5409999999997</v>
      </c>
      <c r="O10" s="7">
        <v>1977.5159999999996</v>
      </c>
      <c r="P10" s="7">
        <v>1977.5159999999996</v>
      </c>
      <c r="Q10" s="7">
        <v>2059.306</v>
      </c>
      <c r="R10" s="7">
        <v>2059.306</v>
      </c>
      <c r="S10" s="7">
        <v>2059.306</v>
      </c>
      <c r="T10" s="7">
        <v>2059.306</v>
      </c>
      <c r="U10" s="7">
        <v>2059.306</v>
      </c>
      <c r="V10" s="7">
        <v>2033.3209999999997</v>
      </c>
      <c r="W10" s="7">
        <v>2033.3209999999997</v>
      </c>
      <c r="X10" s="32">
        <v>2041.32</v>
      </c>
      <c r="Y10" s="7">
        <v>2047.57</v>
      </c>
      <c r="Z10" s="7">
        <v>2047.6299999999999</v>
      </c>
      <c r="AA10" s="7">
        <v>1845.1499999999999</v>
      </c>
      <c r="AB10" s="7">
        <v>1781.36</v>
      </c>
      <c r="AC10" s="7">
        <v>1771.6299999999999</v>
      </c>
      <c r="AD10" s="7">
        <v>1686.8000000000002</v>
      </c>
      <c r="AE10" s="7">
        <v>1717.4450000000004</v>
      </c>
      <c r="AF10" s="7">
        <v>1761.5850000000005</v>
      </c>
      <c r="AG10" s="7">
        <v>1759.4250000000002</v>
      </c>
      <c r="AH10" s="7">
        <v>1754.0700000000002</v>
      </c>
    </row>
    <row r="11" spans="1:34">
      <c r="A11" s="7" t="s">
        <v>77</v>
      </c>
      <c r="B11" s="29">
        <v>39060.283369000033</v>
      </c>
      <c r="C11" s="7">
        <v>39271.965369000027</v>
      </c>
      <c r="D11" s="7">
        <v>78570.230737999969</v>
      </c>
      <c r="E11" s="7">
        <v>39302.540369000031</v>
      </c>
      <c r="F11" s="7">
        <v>39351.37536900003</v>
      </c>
      <c r="G11" s="7">
        <v>38733.125369000045</v>
      </c>
      <c r="H11" s="7">
        <v>38700.561369000054</v>
      </c>
      <c r="I11" s="7">
        <v>38535.511369000051</v>
      </c>
      <c r="J11" s="7">
        <v>38409.498369000059</v>
      </c>
      <c r="K11" s="7">
        <v>38444.368369000054</v>
      </c>
      <c r="L11" s="29">
        <v>38157.893369000049</v>
      </c>
      <c r="M11" s="7">
        <v>37544.538369000045</v>
      </c>
      <c r="N11" s="29">
        <v>37409.678369000059</v>
      </c>
      <c r="O11" s="7">
        <v>37389.043369000057</v>
      </c>
      <c r="P11" s="7">
        <v>37489.643369000056</v>
      </c>
      <c r="Q11" s="7">
        <v>37450.173369000047</v>
      </c>
      <c r="R11" s="7">
        <v>37220.308369000064</v>
      </c>
      <c r="S11" s="7">
        <v>37609.868369000062</v>
      </c>
      <c r="T11" s="7">
        <v>37505.393369000056</v>
      </c>
      <c r="U11" s="7">
        <v>37265.96536900007</v>
      </c>
      <c r="V11" s="7">
        <v>37150.855369000063</v>
      </c>
      <c r="W11" s="7">
        <v>37064.395369000056</v>
      </c>
      <c r="X11" s="32">
        <v>34270.778885999964</v>
      </c>
      <c r="Y11" s="7">
        <v>34332.68639999997</v>
      </c>
      <c r="Z11" s="7">
        <v>34015.507788999967</v>
      </c>
      <c r="AA11" s="7">
        <v>33781.92090399997</v>
      </c>
      <c r="AB11" s="7">
        <v>33536.150942999971</v>
      </c>
      <c r="AC11" s="7">
        <v>33611.00590699997</v>
      </c>
      <c r="AD11" s="7">
        <v>33665.607293999965</v>
      </c>
      <c r="AE11" s="7">
        <v>33607.30060399996</v>
      </c>
      <c r="AF11" s="7">
        <v>33319.985399999961</v>
      </c>
      <c r="AG11" s="7">
        <v>33147.98639999998</v>
      </c>
      <c r="AH11" s="7">
        <v>33015.696399999979</v>
      </c>
    </row>
    <row r="12" spans="1:34">
      <c r="A12" s="7" t="s">
        <v>78</v>
      </c>
      <c r="B12" s="29">
        <v>16170.966000000011</v>
      </c>
      <c r="C12" s="7">
        <v>15994.956000000015</v>
      </c>
      <c r="D12" s="7">
        <v>31662.772000000026</v>
      </c>
      <c r="E12" s="7">
        <v>15687.686000000014</v>
      </c>
      <c r="F12" s="7">
        <v>15548.551000000016</v>
      </c>
      <c r="G12" s="7">
        <v>15125.516000000014</v>
      </c>
      <c r="H12" s="7">
        <v>15083.316000000015</v>
      </c>
      <c r="I12" s="7">
        <v>14762.801000000014</v>
      </c>
      <c r="J12" s="7">
        <v>14609.606000000013</v>
      </c>
      <c r="K12" s="7">
        <v>14361.467000000011</v>
      </c>
      <c r="L12" s="29">
        <v>14386.472000000011</v>
      </c>
      <c r="M12" s="7">
        <v>14240.38600000001</v>
      </c>
      <c r="N12" s="29">
        <v>14156.376000000009</v>
      </c>
      <c r="O12" s="7">
        <v>14136.376000000011</v>
      </c>
      <c r="P12" s="7">
        <v>13876.611000000008</v>
      </c>
      <c r="Q12" s="7">
        <v>13734.650000000009</v>
      </c>
      <c r="R12" s="7">
        <v>13414.35500000001</v>
      </c>
      <c r="S12" s="7">
        <v>13019.710000000006</v>
      </c>
      <c r="T12" s="7">
        <v>12782.82500000001</v>
      </c>
      <c r="U12" s="7">
        <v>12652.16500000001</v>
      </c>
      <c r="V12" s="7">
        <v>12461.130000000008</v>
      </c>
      <c r="W12" s="7">
        <v>12436.30000000001</v>
      </c>
      <c r="X12" s="32">
        <v>10289.572000000002</v>
      </c>
      <c r="Y12" s="7">
        <v>10232.572000000002</v>
      </c>
      <c r="Z12" s="7">
        <v>10097.032000000005</v>
      </c>
      <c r="AA12" s="7">
        <v>10055.927000000005</v>
      </c>
      <c r="AB12" s="7">
        <v>9753.002000000004</v>
      </c>
      <c r="AC12" s="7">
        <v>9454.863000000003</v>
      </c>
      <c r="AD12" s="7">
        <v>9247.7730000000029</v>
      </c>
      <c r="AE12" s="7">
        <v>8933.7129999999997</v>
      </c>
      <c r="AF12" s="7">
        <v>8731.132999999998</v>
      </c>
      <c r="AG12" s="7">
        <v>8633.3179999999975</v>
      </c>
      <c r="AH12" s="7">
        <v>8466.6079999999965</v>
      </c>
    </row>
    <row r="13" spans="1:34">
      <c r="A13" s="7" t="s">
        <v>79</v>
      </c>
      <c r="B13" s="29">
        <v>2060.4794999999999</v>
      </c>
      <c r="C13" s="7">
        <v>1519.8294999999994</v>
      </c>
      <c r="D13" s="7">
        <v>2910.1689999999994</v>
      </c>
      <c r="E13" s="7">
        <v>1417.4844999999993</v>
      </c>
      <c r="F13" s="7">
        <v>1417.4844999999993</v>
      </c>
      <c r="G13" s="7">
        <v>1415.6844999999994</v>
      </c>
      <c r="H13" s="7">
        <v>1410.9999999999995</v>
      </c>
      <c r="I13" s="7">
        <v>1315.3099999999995</v>
      </c>
      <c r="J13" s="7">
        <v>1315.3099999999995</v>
      </c>
      <c r="K13" s="7">
        <v>1315.3099999999995</v>
      </c>
      <c r="L13" s="29">
        <v>1312.2099999999996</v>
      </c>
      <c r="M13" s="7">
        <v>1290.0599999999997</v>
      </c>
      <c r="N13" s="29">
        <v>1290.0599999999997</v>
      </c>
      <c r="O13" s="7">
        <v>1290.0599999999997</v>
      </c>
      <c r="P13" s="7">
        <v>1277.3099999999997</v>
      </c>
      <c r="Q13" s="7">
        <v>1144.6299999999999</v>
      </c>
      <c r="R13" s="7">
        <v>1203.1299999999999</v>
      </c>
      <c r="S13" s="7">
        <v>1256.83</v>
      </c>
      <c r="T13" s="7">
        <v>548.83000000000004</v>
      </c>
      <c r="U13" s="7">
        <v>548.83000000000004</v>
      </c>
      <c r="V13" s="7">
        <v>548.83000000000004</v>
      </c>
      <c r="W13" s="7">
        <v>548.83000000000004</v>
      </c>
      <c r="X13" s="32">
        <v>653.75999999999988</v>
      </c>
      <c r="Y13" s="7">
        <v>655.09999999999991</v>
      </c>
      <c r="Z13" s="7">
        <v>653.92499999999984</v>
      </c>
      <c r="AA13" s="7">
        <v>653.92499999999984</v>
      </c>
      <c r="AB13" s="7">
        <v>668.29</v>
      </c>
      <c r="AC13" s="7">
        <v>861.88</v>
      </c>
      <c r="AD13" s="7">
        <v>861.88</v>
      </c>
      <c r="AE13" s="7">
        <v>861.73</v>
      </c>
      <c r="AF13" s="7">
        <v>836.48500000000001</v>
      </c>
      <c r="AG13" s="7">
        <v>899.55000000000007</v>
      </c>
      <c r="AH13" s="7">
        <v>845.18500000000006</v>
      </c>
    </row>
    <row r="14" spans="1:34">
      <c r="A14" s="7" t="s">
        <v>80</v>
      </c>
      <c r="B14" s="29">
        <v>21839.932405000018</v>
      </c>
      <c r="C14" s="7">
        <v>21667.327405000015</v>
      </c>
      <c r="D14" s="7">
        <v>42128.634809999981</v>
      </c>
      <c r="E14" s="7">
        <v>21033.807405000018</v>
      </c>
      <c r="F14" s="7">
        <v>21756.732405000013</v>
      </c>
      <c r="G14" s="7">
        <v>21496.402405000012</v>
      </c>
      <c r="H14" s="7">
        <v>21895.007405000008</v>
      </c>
      <c r="I14" s="7">
        <v>21591.207405000008</v>
      </c>
      <c r="J14" s="7">
        <v>21425.762405000009</v>
      </c>
      <c r="K14" s="7">
        <v>21543.942405000005</v>
      </c>
      <c r="L14" s="29">
        <v>21344.46740500001</v>
      </c>
      <c r="M14" s="7">
        <v>21307.400405000008</v>
      </c>
      <c r="N14" s="29">
        <v>21040.900405000008</v>
      </c>
      <c r="O14" s="7">
        <v>20836.410405000006</v>
      </c>
      <c r="P14" s="7">
        <v>20375.550405000005</v>
      </c>
      <c r="Q14" s="7">
        <v>19866.530405000009</v>
      </c>
      <c r="R14" s="7">
        <v>19517.760405000005</v>
      </c>
      <c r="S14" s="7">
        <v>19097.455405000008</v>
      </c>
      <c r="T14" s="7">
        <v>19148.355405000006</v>
      </c>
      <c r="U14" s="7">
        <v>19113.350405000008</v>
      </c>
      <c r="V14" s="7">
        <v>18886.995405000009</v>
      </c>
      <c r="W14" s="7">
        <v>18922.575405000007</v>
      </c>
      <c r="X14" s="32">
        <v>17847.034405000002</v>
      </c>
      <c r="Y14" s="7">
        <v>17746.423404999998</v>
      </c>
      <c r="Z14" s="7">
        <v>17629.338404999999</v>
      </c>
      <c r="AA14" s="7">
        <v>17616.643405000003</v>
      </c>
      <c r="AB14" s="7">
        <v>17974.883405000004</v>
      </c>
      <c r="AC14" s="7">
        <v>17175.924405000005</v>
      </c>
      <c r="AD14" s="7">
        <v>16881.224405000004</v>
      </c>
      <c r="AE14" s="7">
        <v>16503.439405000001</v>
      </c>
      <c r="AF14" s="7">
        <v>16227.134405000006</v>
      </c>
      <c r="AG14" s="7">
        <v>16202.234405000005</v>
      </c>
      <c r="AH14" s="7">
        <v>16031.626405000006</v>
      </c>
    </row>
    <row r="15" spans="1:34">
      <c r="A15" s="7" t="s">
        <v>81</v>
      </c>
      <c r="B15" s="29">
        <v>14410.835304999999</v>
      </c>
      <c r="C15" s="7">
        <v>14690.835304999999</v>
      </c>
      <c r="D15" s="7">
        <v>29838.770609999996</v>
      </c>
      <c r="E15" s="7">
        <v>14790.970304999999</v>
      </c>
      <c r="F15" s="7">
        <v>14790.970304999999</v>
      </c>
      <c r="G15" s="7">
        <v>14790.970304999999</v>
      </c>
      <c r="H15" s="7">
        <v>14562.080304999999</v>
      </c>
      <c r="I15" s="7">
        <v>14502.080304999999</v>
      </c>
      <c r="J15" s="7">
        <v>13851.275304999997</v>
      </c>
      <c r="K15" s="7">
        <v>14179.695304999997</v>
      </c>
      <c r="L15" s="29">
        <v>12928.080304999999</v>
      </c>
      <c r="M15" s="7">
        <v>12716.080304999999</v>
      </c>
      <c r="N15" s="29">
        <v>12485.510305</v>
      </c>
      <c r="O15" s="7">
        <v>12375.610305</v>
      </c>
      <c r="P15" s="7">
        <v>12025.610305</v>
      </c>
      <c r="Q15" s="7">
        <v>11226.845304999999</v>
      </c>
      <c r="R15" s="7">
        <v>11192.095304999999</v>
      </c>
      <c r="S15" s="7">
        <v>11242.095304999999</v>
      </c>
      <c r="T15" s="7">
        <v>11021.095304999999</v>
      </c>
      <c r="U15" s="7">
        <v>10535.585304999999</v>
      </c>
      <c r="V15" s="7">
        <v>10523.170305</v>
      </c>
      <c r="W15" s="7">
        <v>10415.270305</v>
      </c>
      <c r="X15" s="32">
        <v>9380.135304999998</v>
      </c>
      <c r="Y15" s="7">
        <v>9367.3253049999967</v>
      </c>
      <c r="Z15" s="7">
        <v>9354.2053049999977</v>
      </c>
      <c r="AA15" s="7">
        <v>8907.5003049999996</v>
      </c>
      <c r="AB15" s="7">
        <v>6982.3953049999991</v>
      </c>
      <c r="AC15" s="7">
        <v>6893.3929999999991</v>
      </c>
      <c r="AD15" s="7">
        <v>6892.0379999999986</v>
      </c>
      <c r="AE15" s="7">
        <v>6864.1579999999985</v>
      </c>
      <c r="AF15" s="7">
        <v>6790.0679999999993</v>
      </c>
      <c r="AG15" s="7">
        <v>6762.177999999999</v>
      </c>
      <c r="AH15" s="7">
        <v>6757.9779999999982</v>
      </c>
    </row>
    <row r="16" spans="1:34">
      <c r="A16" s="7" t="s">
        <v>82</v>
      </c>
      <c r="B16" s="29">
        <v>3907.5199999999995</v>
      </c>
      <c r="C16" s="7">
        <v>3896.5049999999997</v>
      </c>
      <c r="D16" s="7">
        <v>7863.0099999999975</v>
      </c>
      <c r="E16" s="7">
        <v>4667.0050000000001</v>
      </c>
      <c r="F16" s="7">
        <v>4742.0050000000001</v>
      </c>
      <c r="G16" s="7">
        <v>5518.5050000000001</v>
      </c>
      <c r="H16" s="7">
        <v>5463.5050000000001</v>
      </c>
      <c r="I16" s="7">
        <v>5488.7599999999993</v>
      </c>
      <c r="J16" s="7">
        <v>5483.7599999999993</v>
      </c>
      <c r="K16" s="7">
        <v>5483.7599999999993</v>
      </c>
      <c r="L16" s="29">
        <v>5191.3399999999992</v>
      </c>
      <c r="M16" s="7">
        <v>4991.3399999999983</v>
      </c>
      <c r="N16" s="29">
        <v>5007.0599999999986</v>
      </c>
      <c r="O16" s="7">
        <v>5007.0599999999986</v>
      </c>
      <c r="P16" s="7">
        <v>5007.0599999999986</v>
      </c>
      <c r="Q16" s="7">
        <v>5007.0599999999986</v>
      </c>
      <c r="R16" s="7">
        <v>4986.7949999999983</v>
      </c>
      <c r="S16" s="7">
        <v>4986.7949999999983</v>
      </c>
      <c r="T16" s="7">
        <v>4926.8649999999998</v>
      </c>
      <c r="U16" s="7">
        <v>4926.8649999999998</v>
      </c>
      <c r="V16" s="7">
        <v>4902.0049999999992</v>
      </c>
      <c r="W16" s="7">
        <v>4888.0049999999992</v>
      </c>
      <c r="X16" s="32">
        <v>4723.2</v>
      </c>
      <c r="Y16" s="7">
        <v>5010.57</v>
      </c>
      <c r="Z16" s="7">
        <v>5015.6650000000009</v>
      </c>
      <c r="AA16" s="7">
        <v>4967.3250000000007</v>
      </c>
      <c r="AB16" s="7">
        <v>4938.71</v>
      </c>
      <c r="AC16" s="7">
        <v>4938.71</v>
      </c>
      <c r="AD16" s="7">
        <v>4832.0599999999995</v>
      </c>
      <c r="AE16" s="7">
        <v>4480.2599999999993</v>
      </c>
      <c r="AF16" s="7">
        <v>4480.2599999999993</v>
      </c>
      <c r="AG16" s="7">
        <v>4373.3749999999991</v>
      </c>
      <c r="AH16" s="7">
        <v>4068.4249999999993</v>
      </c>
    </row>
    <row r="17" spans="1:34">
      <c r="A17" s="7" t="s">
        <v>223</v>
      </c>
      <c r="B17" s="29">
        <v>18251.919999999995</v>
      </c>
      <c r="C17" s="7">
        <v>18072.814999999995</v>
      </c>
      <c r="D17" s="7">
        <v>35958.650000000009</v>
      </c>
      <c r="E17" s="7">
        <v>17987.37999999999</v>
      </c>
      <c r="F17" s="7">
        <v>18052.614999999991</v>
      </c>
      <c r="G17" s="7">
        <v>17943.12999999999</v>
      </c>
      <c r="H17" s="7">
        <v>17429.009999999991</v>
      </c>
      <c r="I17" s="7">
        <v>17429.009999999991</v>
      </c>
      <c r="J17" s="7">
        <v>17529.009999999991</v>
      </c>
      <c r="K17" s="7">
        <v>17529.009999999991</v>
      </c>
      <c r="L17" s="29">
        <v>17530.009999999991</v>
      </c>
      <c r="M17" s="7">
        <v>17530.009999999991</v>
      </c>
      <c r="N17" s="29">
        <v>17519.709999999992</v>
      </c>
      <c r="O17" s="7">
        <v>17489.709999999992</v>
      </c>
      <c r="P17" s="7">
        <v>17462.709999999992</v>
      </c>
      <c r="Q17" s="7">
        <v>17452.709999999992</v>
      </c>
      <c r="R17" s="7">
        <v>17347.709999999992</v>
      </c>
      <c r="S17" s="7">
        <v>16668.759999999987</v>
      </c>
      <c r="T17" s="7">
        <v>16628.759999999987</v>
      </c>
      <c r="U17" s="7">
        <v>16453.34499999999</v>
      </c>
      <c r="V17" s="7">
        <v>16404.964999999993</v>
      </c>
      <c r="W17" s="7">
        <v>16331.579999999996</v>
      </c>
      <c r="X17" s="32">
        <v>15710.550000000003</v>
      </c>
      <c r="Y17" s="7">
        <v>15721.625000000005</v>
      </c>
      <c r="Z17" s="7">
        <v>15479.07</v>
      </c>
      <c r="AA17" s="7">
        <v>15184.535</v>
      </c>
      <c r="AB17" s="7">
        <v>14762.035</v>
      </c>
      <c r="AC17" s="7">
        <v>14654.99</v>
      </c>
      <c r="AD17" s="7">
        <v>14005.555000000006</v>
      </c>
      <c r="AE17" s="7">
        <v>13938.835000000006</v>
      </c>
      <c r="AF17" s="7">
        <v>13698.775000000005</v>
      </c>
      <c r="AG17" s="7">
        <v>13240.605000000009</v>
      </c>
      <c r="AH17" s="7">
        <v>12937.965000000007</v>
      </c>
    </row>
    <row r="18" spans="1:34">
      <c r="A18" s="7" t="s">
        <v>84</v>
      </c>
      <c r="B18" s="29">
        <v>6432.2999999999984</v>
      </c>
      <c r="C18" s="7">
        <v>6411.3549999999987</v>
      </c>
      <c r="D18" s="7">
        <v>12282.710000000005</v>
      </c>
      <c r="E18" s="7">
        <v>6468.0249999999978</v>
      </c>
      <c r="F18" s="7">
        <v>6213.2249999999985</v>
      </c>
      <c r="G18" s="7">
        <v>5920.2999999999993</v>
      </c>
      <c r="H18" s="7">
        <v>5912.7999999999993</v>
      </c>
      <c r="I18" s="7">
        <v>5537.7999999999993</v>
      </c>
      <c r="J18" s="7">
        <v>5475.2999999999993</v>
      </c>
      <c r="K18" s="7">
        <v>5159.3999999999996</v>
      </c>
      <c r="L18" s="29">
        <v>4767.0749999999989</v>
      </c>
      <c r="M18" s="7">
        <v>4576.2749999999987</v>
      </c>
      <c r="N18" s="29">
        <v>4475.2199999999993</v>
      </c>
      <c r="O18" s="7">
        <v>4375.2199999999993</v>
      </c>
      <c r="P18" s="7">
        <v>4375.2199999999993</v>
      </c>
      <c r="Q18" s="7">
        <v>4375.2199999999993</v>
      </c>
      <c r="R18" s="7">
        <v>4160.6149999999998</v>
      </c>
      <c r="S18" s="7">
        <v>3380.5600000000004</v>
      </c>
      <c r="T18" s="7">
        <v>3701.76</v>
      </c>
      <c r="U18" s="7">
        <v>3582.915</v>
      </c>
      <c r="V18" s="7">
        <v>3550.0149999999999</v>
      </c>
      <c r="W18" s="7">
        <v>3385.5149999999999</v>
      </c>
      <c r="X18" s="32">
        <v>2970.34</v>
      </c>
      <c r="Y18" s="7">
        <v>2339.9049999999997</v>
      </c>
      <c r="Z18" s="7">
        <v>2076.4049999999997</v>
      </c>
      <c r="AA18" s="7">
        <v>2049.875</v>
      </c>
      <c r="AB18" s="7">
        <v>2085.7950000000001</v>
      </c>
      <c r="AC18" s="7">
        <v>2184.395</v>
      </c>
      <c r="AD18" s="7">
        <v>2152.4950000000003</v>
      </c>
      <c r="AE18" s="7">
        <v>2131.395</v>
      </c>
      <c r="AF18" s="7">
        <v>2111.2950000000001</v>
      </c>
      <c r="AG18" s="7">
        <v>2105.2950000000001</v>
      </c>
      <c r="AH18" s="7">
        <v>2087.4949999999999</v>
      </c>
    </row>
    <row r="19" spans="1:34">
      <c r="A19" s="7" t="s">
        <v>85</v>
      </c>
      <c r="B19" s="29">
        <v>19319.895000000004</v>
      </c>
      <c r="C19" s="7">
        <v>18232.225000000002</v>
      </c>
      <c r="D19" s="7">
        <v>35755.109999999971</v>
      </c>
      <c r="E19" s="7">
        <v>17899.765000000007</v>
      </c>
      <c r="F19" s="7">
        <v>17874.665000000008</v>
      </c>
      <c r="G19" s="7">
        <v>18108.625000000007</v>
      </c>
      <c r="H19" s="7">
        <v>18102.625000000007</v>
      </c>
      <c r="I19" s="7">
        <v>17964.540000000005</v>
      </c>
      <c r="J19" s="7">
        <v>17894.540000000005</v>
      </c>
      <c r="K19" s="7">
        <v>19061.97</v>
      </c>
      <c r="L19" s="29">
        <v>19217.635000000002</v>
      </c>
      <c r="M19" s="7">
        <v>18918.135000000002</v>
      </c>
      <c r="N19" s="29">
        <v>19127.365000000002</v>
      </c>
      <c r="O19" s="7">
        <v>18834.885000000006</v>
      </c>
      <c r="P19" s="7">
        <v>18752.055000000008</v>
      </c>
      <c r="Q19" s="7">
        <v>18602.055000000008</v>
      </c>
      <c r="R19" s="7">
        <v>18602.055000000008</v>
      </c>
      <c r="S19" s="7">
        <v>17768.205000000005</v>
      </c>
      <c r="T19" s="7">
        <v>17768.205000000005</v>
      </c>
      <c r="U19" s="7">
        <v>17255.810000000001</v>
      </c>
      <c r="V19" s="7">
        <v>17179.16</v>
      </c>
      <c r="W19" s="7">
        <v>16861.95</v>
      </c>
      <c r="X19" s="32">
        <v>16911.169999999998</v>
      </c>
      <c r="Y19" s="7">
        <v>16329.729999999996</v>
      </c>
      <c r="Z19" s="7">
        <v>16197.684999999996</v>
      </c>
      <c r="AA19" s="7">
        <v>15780.414999999999</v>
      </c>
      <c r="AB19" s="7">
        <v>15738.615</v>
      </c>
      <c r="AC19" s="7">
        <v>15187.060000000001</v>
      </c>
      <c r="AD19" s="7">
        <v>15008.344999999999</v>
      </c>
      <c r="AE19" s="7">
        <v>14536.934999999998</v>
      </c>
      <c r="AF19" s="7">
        <v>13875.369999999997</v>
      </c>
      <c r="AG19" s="7">
        <v>13830.039999999997</v>
      </c>
      <c r="AH19" s="7">
        <v>13795.689999999997</v>
      </c>
    </row>
    <row r="20" spans="1:34">
      <c r="A20" s="7" t="s">
        <v>86</v>
      </c>
      <c r="B20" s="29">
        <v>6443.7219999999988</v>
      </c>
      <c r="C20" s="7">
        <v>6431.8719999999985</v>
      </c>
      <c r="D20" s="7">
        <v>12572.744000000002</v>
      </c>
      <c r="E20" s="7">
        <v>5921.521999999999</v>
      </c>
      <c r="F20" s="7">
        <v>5917.3219999999992</v>
      </c>
      <c r="G20" s="7">
        <v>5954.8219999999992</v>
      </c>
      <c r="H20" s="7">
        <v>6021.2769999999991</v>
      </c>
      <c r="I20" s="7">
        <v>5889.2769999999991</v>
      </c>
      <c r="J20" s="7">
        <v>5640.2019999999993</v>
      </c>
      <c r="K20" s="7">
        <v>5640.2019999999993</v>
      </c>
      <c r="L20" s="29">
        <v>5612.7819999999992</v>
      </c>
      <c r="M20" s="7">
        <v>5600.7819999999992</v>
      </c>
      <c r="N20" s="29">
        <v>5600.7819999999992</v>
      </c>
      <c r="O20" s="7">
        <v>5600.7819999999992</v>
      </c>
      <c r="P20" s="7">
        <v>5474.6219999999994</v>
      </c>
      <c r="Q20" s="7">
        <v>5568.3219999999992</v>
      </c>
      <c r="R20" s="7">
        <v>5568.3219999999992</v>
      </c>
      <c r="S20" s="7">
        <v>5535.396999999999</v>
      </c>
      <c r="T20" s="7">
        <v>5500.1969999999992</v>
      </c>
      <c r="U20" s="7">
        <v>5500.1969999999992</v>
      </c>
      <c r="V20" s="7">
        <v>5500.1969999999992</v>
      </c>
      <c r="W20" s="7">
        <v>5644.0269999999991</v>
      </c>
      <c r="X20" s="32">
        <v>5201.0834999999997</v>
      </c>
      <c r="Y20" s="7">
        <v>5273.6884999999993</v>
      </c>
      <c r="Z20" s="7">
        <v>5220.5884999999998</v>
      </c>
      <c r="AA20" s="7">
        <v>5129.4184999999998</v>
      </c>
      <c r="AB20" s="7">
        <v>5152.4184999999998</v>
      </c>
      <c r="AC20" s="7">
        <v>5125.5735000000004</v>
      </c>
      <c r="AD20" s="7">
        <v>5190.3185000000003</v>
      </c>
      <c r="AE20" s="7">
        <v>4984.2980000000007</v>
      </c>
      <c r="AF20" s="7">
        <v>4944.7179999999998</v>
      </c>
      <c r="AG20" s="7">
        <v>5037.2329999999993</v>
      </c>
      <c r="AH20" s="7">
        <v>3911.4629999999997</v>
      </c>
    </row>
    <row r="21" spans="1:34">
      <c r="A21" s="7" t="s">
        <v>87</v>
      </c>
      <c r="B21" s="29">
        <v>18790.929000000007</v>
      </c>
      <c r="C21" s="7">
        <v>18684.789000000008</v>
      </c>
      <c r="D21" s="7">
        <v>37227.04800000001</v>
      </c>
      <c r="E21" s="7">
        <v>18631.409000000014</v>
      </c>
      <c r="F21" s="7">
        <v>18374.304000000011</v>
      </c>
      <c r="G21" s="7">
        <v>18521.914000000012</v>
      </c>
      <c r="H21" s="7">
        <v>18521.914000000012</v>
      </c>
      <c r="I21" s="7">
        <v>18387.534000000011</v>
      </c>
      <c r="J21" s="7">
        <v>18003.70900000001</v>
      </c>
      <c r="K21" s="7">
        <v>17867.214000000011</v>
      </c>
      <c r="L21" s="29">
        <v>17347.214000000011</v>
      </c>
      <c r="M21" s="7">
        <v>17206.599000000009</v>
      </c>
      <c r="N21" s="29">
        <v>17234.60400000001</v>
      </c>
      <c r="O21" s="7">
        <v>17128.879000000008</v>
      </c>
      <c r="P21" s="7">
        <v>17102.044000000009</v>
      </c>
      <c r="Q21" s="7">
        <v>16371.419000000005</v>
      </c>
      <c r="R21" s="7">
        <v>16571.419000000005</v>
      </c>
      <c r="S21" s="7">
        <v>16379.929000000004</v>
      </c>
      <c r="T21" s="7">
        <v>16282.609000000006</v>
      </c>
      <c r="U21" s="7">
        <v>16204.214000000005</v>
      </c>
      <c r="V21" s="7">
        <v>16440.639000000003</v>
      </c>
      <c r="W21" s="7">
        <v>15922.740000000005</v>
      </c>
      <c r="X21" s="32">
        <v>15059.79</v>
      </c>
      <c r="Y21" s="7">
        <v>14705.424999999999</v>
      </c>
      <c r="Z21" s="7">
        <v>14603.140000000001</v>
      </c>
      <c r="AA21" s="7">
        <v>14416.971</v>
      </c>
      <c r="AB21" s="7">
        <v>14443.208000000002</v>
      </c>
      <c r="AC21" s="7">
        <v>14367.673000000001</v>
      </c>
      <c r="AD21" s="7">
        <v>14295.297999999999</v>
      </c>
      <c r="AE21" s="7">
        <v>13830.643</v>
      </c>
      <c r="AF21" s="7">
        <v>13670.333000000002</v>
      </c>
      <c r="AG21" s="7">
        <v>13644.763000000003</v>
      </c>
      <c r="AH21" s="7">
        <v>13944.893000000004</v>
      </c>
    </row>
    <row r="23" spans="1:34">
      <c r="A23" s="7" t="s">
        <v>66</v>
      </c>
      <c r="B23" s="29">
        <f t="shared" ref="B23:K23" si="0">SUM(B2:B21)</f>
        <v>420972.01964300015</v>
      </c>
      <c r="C23" s="7">
        <f t="shared" si="0"/>
        <v>417210.09964299999</v>
      </c>
      <c r="D23" s="7">
        <f t="shared" si="0"/>
        <v>828924.86728599947</v>
      </c>
      <c r="E23" s="7">
        <f t="shared" si="0"/>
        <v>412366.66864300019</v>
      </c>
      <c r="F23" s="7">
        <f t="shared" si="0"/>
        <v>410676.68364300014</v>
      </c>
      <c r="G23" s="7">
        <f t="shared" si="0"/>
        <v>405951.33364300005</v>
      </c>
      <c r="H23" s="7">
        <f t="shared" si="0"/>
        <v>404445.81514299999</v>
      </c>
      <c r="I23" s="7">
        <f t="shared" si="0"/>
        <v>400912.63714300003</v>
      </c>
      <c r="J23" s="7">
        <f t="shared" si="0"/>
        <v>397540.96914300002</v>
      </c>
      <c r="K23" s="7">
        <f t="shared" si="0"/>
        <v>395864.99014300009</v>
      </c>
      <c r="L23" s="29">
        <f t="shared" ref="L23:M23" si="1">SUM(L2:L21)</f>
        <v>391851.24014300021</v>
      </c>
      <c r="M23" s="7">
        <f t="shared" si="1"/>
        <v>387703.12214300007</v>
      </c>
      <c r="N23" s="29">
        <f t="shared" ref="N23:W23" si="2">SUM(N2:N21)</f>
        <v>384851.02214299998</v>
      </c>
      <c r="O23" s="7">
        <f t="shared" si="2"/>
        <v>383731.97214299993</v>
      </c>
      <c r="P23" s="7">
        <f t="shared" si="2"/>
        <v>380919.2901429999</v>
      </c>
      <c r="Q23" s="7">
        <f t="shared" si="2"/>
        <v>376450.77077900001</v>
      </c>
      <c r="R23" s="7">
        <f t="shared" si="2"/>
        <v>374909.85777900007</v>
      </c>
      <c r="S23" s="7">
        <f t="shared" si="2"/>
        <v>371260.56677900004</v>
      </c>
      <c r="T23" s="7">
        <f t="shared" si="2"/>
        <v>368270.75477900001</v>
      </c>
      <c r="U23" s="7">
        <f t="shared" si="2"/>
        <v>363147.06177900004</v>
      </c>
      <c r="V23" s="7">
        <f t="shared" si="2"/>
        <v>358760.38177899993</v>
      </c>
      <c r="W23" s="7">
        <f t="shared" si="2"/>
        <v>355214.53277900006</v>
      </c>
      <c r="X23" s="32">
        <f t="shared" ref="X23:AH23" si="3">SUM(X2:X21)</f>
        <v>327072.08327800001</v>
      </c>
      <c r="Y23" s="7">
        <f t="shared" si="3"/>
        <v>322542.36024500005</v>
      </c>
      <c r="Z23" s="7">
        <f t="shared" si="3"/>
        <v>318746.98474900005</v>
      </c>
      <c r="AA23" s="7">
        <f t="shared" si="3"/>
        <v>314321.66453399998</v>
      </c>
      <c r="AB23" s="7">
        <f t="shared" si="3"/>
        <v>309418.80670299998</v>
      </c>
      <c r="AC23" s="7">
        <f t="shared" si="3"/>
        <v>304909.23887200002</v>
      </c>
      <c r="AD23" s="7">
        <f t="shared" si="3"/>
        <v>302422.55572900001</v>
      </c>
      <c r="AE23" s="7">
        <f t="shared" si="3"/>
        <v>301038.40705899999</v>
      </c>
      <c r="AF23" s="7">
        <f t="shared" si="3"/>
        <v>296688.35286499996</v>
      </c>
      <c r="AG23" s="7">
        <f t="shared" si="3"/>
        <v>294201.03085499996</v>
      </c>
      <c r="AH23" s="7">
        <f t="shared" si="3"/>
        <v>290472.36040499998</v>
      </c>
    </row>
    <row r="24" spans="1:34" s="8" customFormat="1">
      <c r="A24" s="8" t="s">
        <v>3</v>
      </c>
      <c r="B24" s="8">
        <v>16169</v>
      </c>
      <c r="C24" s="8">
        <v>15967</v>
      </c>
      <c r="D24" s="8">
        <v>31624</v>
      </c>
      <c r="E24" s="8">
        <v>15609</v>
      </c>
      <c r="F24" s="8">
        <v>15458</v>
      </c>
      <c r="G24" s="8">
        <v>15239</v>
      </c>
      <c r="H24" s="8">
        <v>15115</v>
      </c>
      <c r="I24" s="8">
        <v>14947</v>
      </c>
      <c r="J24" s="8">
        <v>14766</v>
      </c>
      <c r="K24" s="8">
        <v>14638</v>
      </c>
      <c r="L24" s="34">
        <v>14498</v>
      </c>
      <c r="M24" s="8">
        <v>14328</v>
      </c>
      <c r="N24" s="8">
        <v>14212</v>
      </c>
      <c r="O24" s="8">
        <v>14098</v>
      </c>
      <c r="P24" s="8">
        <v>13954</v>
      </c>
      <c r="Q24" s="8">
        <v>13795</v>
      </c>
      <c r="R24" s="8">
        <v>13619</v>
      </c>
      <c r="S24" s="8">
        <v>13362</v>
      </c>
      <c r="T24" s="8">
        <v>13224</v>
      </c>
      <c r="U24" s="8">
        <v>13104</v>
      </c>
      <c r="V24" s="8">
        <v>12982</v>
      </c>
      <c r="W24" s="8">
        <v>12878</v>
      </c>
      <c r="X24" s="33">
        <v>12933</v>
      </c>
      <c r="Y24" s="8">
        <v>12809</v>
      </c>
      <c r="Z24" s="8">
        <v>12717</v>
      </c>
      <c r="AA24" s="8">
        <v>12578</v>
      </c>
      <c r="AB24" s="8">
        <v>12473</v>
      </c>
      <c r="AC24" s="8">
        <v>12339</v>
      </c>
      <c r="AD24" s="8">
        <v>12235</v>
      </c>
      <c r="AE24" s="8">
        <v>12042</v>
      </c>
      <c r="AF24" s="8">
        <v>11943</v>
      </c>
      <c r="AG24" s="8">
        <v>11852</v>
      </c>
      <c r="AH24" s="8">
        <v>11758</v>
      </c>
    </row>
    <row r="26" spans="1:34" ht="30">
      <c r="A26" s="30" t="s">
        <v>176</v>
      </c>
    </row>
  </sheetData>
  <hyperlinks>
    <hyperlink ref="A1" location="TOC!C6" display="Return to Table of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U56"/>
  <sheetViews>
    <sheetView workbookViewId="0">
      <pane xSplit="1" ySplit="1" topLeftCell="B41" activePane="bottomRight" state="frozen"/>
      <selection pane="topRight" activeCell="B1" sqref="B1"/>
      <selection pane="bottomLeft" activeCell="A2" sqref="A2"/>
      <selection pane="bottomRight"/>
    </sheetView>
  </sheetViews>
  <sheetFormatPr defaultRowHeight="15"/>
  <cols>
    <col min="1" max="1" width="32.7109375" style="7" customWidth="1"/>
    <col min="2" max="21" width="20.7109375" style="7" customWidth="1"/>
    <col min="22" max="16384" width="9.140625" style="7"/>
  </cols>
  <sheetData>
    <row r="1" spans="1:21" s="6" customFormat="1">
      <c r="A1" s="11" t="s">
        <v>173</v>
      </c>
      <c r="B1" s="6" t="s">
        <v>69</v>
      </c>
      <c r="C1" s="6" t="s">
        <v>70</v>
      </c>
      <c r="D1" s="6" t="s">
        <v>71</v>
      </c>
      <c r="E1" s="6" t="s">
        <v>72</v>
      </c>
      <c r="F1" s="6" t="s">
        <v>73</v>
      </c>
      <c r="G1" s="6" t="s">
        <v>74</v>
      </c>
      <c r="H1" s="6" t="s">
        <v>226</v>
      </c>
      <c r="I1" s="6" t="s">
        <v>75</v>
      </c>
      <c r="J1" s="6" t="s">
        <v>76</v>
      </c>
      <c r="K1" s="6" t="s">
        <v>77</v>
      </c>
      <c r="L1" s="6" t="s">
        <v>78</v>
      </c>
      <c r="M1" s="6" t="s">
        <v>79</v>
      </c>
      <c r="N1" s="6" t="s">
        <v>80</v>
      </c>
      <c r="O1" s="6" t="s">
        <v>81</v>
      </c>
      <c r="P1" s="6" t="s">
        <v>82</v>
      </c>
      <c r="Q1" s="6" t="s">
        <v>83</v>
      </c>
      <c r="R1" s="6" t="s">
        <v>84</v>
      </c>
      <c r="S1" s="6" t="s">
        <v>85</v>
      </c>
      <c r="T1" s="6" t="s">
        <v>86</v>
      </c>
      <c r="U1" s="6" t="s">
        <v>87</v>
      </c>
    </row>
    <row r="2" spans="1:21">
      <c r="A2" s="7" t="s">
        <v>10</v>
      </c>
      <c r="B2" s="7">
        <v>50</v>
      </c>
      <c r="C2" s="7">
        <v>600.27</v>
      </c>
      <c r="H2" s="7">
        <v>78.185000000000002</v>
      </c>
      <c r="J2" s="7">
        <v>272.04499999999996</v>
      </c>
      <c r="K2" s="7">
        <v>80.88</v>
      </c>
      <c r="Q2" s="7">
        <v>500.64000000000004</v>
      </c>
    </row>
    <row r="3" spans="1:21">
      <c r="A3" s="7" t="s">
        <v>11</v>
      </c>
      <c r="B3" s="7">
        <v>5.66</v>
      </c>
      <c r="C3" s="7">
        <v>1276.8675000000001</v>
      </c>
      <c r="D3" s="7">
        <v>27.5</v>
      </c>
      <c r="F3" s="7">
        <v>4.3100000000000005</v>
      </c>
      <c r="G3" s="7">
        <v>180.35</v>
      </c>
      <c r="H3" s="7">
        <v>263.19499999999999</v>
      </c>
      <c r="I3" s="7">
        <v>80.010000000000005</v>
      </c>
      <c r="K3" s="7">
        <v>93.977999999999994</v>
      </c>
      <c r="L3" s="7">
        <v>36.150000000000006</v>
      </c>
      <c r="N3" s="7">
        <v>545.1</v>
      </c>
      <c r="O3" s="7">
        <v>340.59999999999997</v>
      </c>
      <c r="S3" s="7">
        <v>20.645</v>
      </c>
      <c r="T3" s="7">
        <v>130</v>
      </c>
    </row>
    <row r="4" spans="1:21">
      <c r="A4" s="7" t="s">
        <v>12</v>
      </c>
      <c r="B4" s="7">
        <v>30.035</v>
      </c>
      <c r="C4" s="7">
        <v>181.03500000000003</v>
      </c>
      <c r="E4" s="7">
        <v>2.81</v>
      </c>
      <c r="H4" s="7">
        <v>41.79</v>
      </c>
      <c r="I4" s="7">
        <v>7.3849999999999998</v>
      </c>
      <c r="K4" s="7">
        <v>45.695000000000007</v>
      </c>
      <c r="N4" s="7">
        <v>20.18</v>
      </c>
      <c r="Q4" s="7">
        <v>24.15</v>
      </c>
      <c r="U4" s="7">
        <v>100</v>
      </c>
    </row>
    <row r="5" spans="1:21">
      <c r="A5" s="7" t="s">
        <v>13</v>
      </c>
      <c r="C5" s="7">
        <v>410.61599999999999</v>
      </c>
      <c r="D5" s="7">
        <v>12.2</v>
      </c>
      <c r="E5" s="7">
        <v>85.69</v>
      </c>
      <c r="F5" s="7">
        <v>12</v>
      </c>
      <c r="G5" s="7">
        <v>234.28</v>
      </c>
      <c r="H5" s="7">
        <v>955.08999999999992</v>
      </c>
      <c r="I5" s="7">
        <v>187.16499999999996</v>
      </c>
      <c r="K5" s="7">
        <v>409.20500000000004</v>
      </c>
      <c r="L5" s="7">
        <v>168.29</v>
      </c>
      <c r="N5" s="7">
        <v>341.03500000000003</v>
      </c>
      <c r="O5" s="7">
        <v>130</v>
      </c>
    </row>
    <row r="6" spans="1:21">
      <c r="A6" s="7" t="s">
        <v>14</v>
      </c>
      <c r="B6" s="7">
        <v>588.3549999999999</v>
      </c>
      <c r="C6" s="7">
        <v>1500.232</v>
      </c>
      <c r="D6" s="7">
        <v>587.56500000000017</v>
      </c>
      <c r="E6" s="7">
        <v>440.35500000000002</v>
      </c>
      <c r="F6" s="7">
        <v>1834.2949999999998</v>
      </c>
      <c r="G6" s="7">
        <v>7019.5019999999959</v>
      </c>
      <c r="H6" s="7">
        <v>5345.1850000000013</v>
      </c>
      <c r="I6" s="7">
        <v>1297.4330000000004</v>
      </c>
      <c r="J6" s="7">
        <v>295.48</v>
      </c>
      <c r="K6" s="7">
        <v>6282.5743999999995</v>
      </c>
      <c r="L6" s="7">
        <v>672.36500000000001</v>
      </c>
      <c r="M6" s="7">
        <v>487.85</v>
      </c>
      <c r="N6" s="7">
        <v>1955.5049999999999</v>
      </c>
      <c r="O6" s="7">
        <v>2430.5300000000007</v>
      </c>
      <c r="P6" s="7">
        <v>1700</v>
      </c>
      <c r="Q6" s="7">
        <v>1683.8299999999997</v>
      </c>
      <c r="S6" s="7">
        <v>1460.59</v>
      </c>
      <c r="T6" s="7">
        <v>512.18000000000006</v>
      </c>
      <c r="U6" s="7">
        <v>3994.7450000000003</v>
      </c>
    </row>
    <row r="7" spans="1:21">
      <c r="A7" s="7" t="s">
        <v>15</v>
      </c>
      <c r="B7" s="7">
        <v>326.15499999999997</v>
      </c>
      <c r="C7" s="7">
        <v>543.6869999999999</v>
      </c>
      <c r="D7" s="7">
        <v>695.01</v>
      </c>
      <c r="E7" s="7">
        <v>0.7</v>
      </c>
      <c r="F7" s="7">
        <v>176.82999999999998</v>
      </c>
      <c r="G7" s="7">
        <v>1614.4339999999991</v>
      </c>
      <c r="H7" s="7">
        <v>1008.8150000000001</v>
      </c>
      <c r="I7" s="7">
        <v>89.14500000000001</v>
      </c>
      <c r="J7" s="7">
        <v>17.739999999999998</v>
      </c>
      <c r="K7" s="7">
        <v>1110.2249999999999</v>
      </c>
      <c r="L7" s="7">
        <v>146.63500000000002</v>
      </c>
      <c r="N7" s="7">
        <v>115.52999999999999</v>
      </c>
      <c r="Q7" s="7">
        <v>1149.5250000000001</v>
      </c>
      <c r="T7" s="7">
        <v>853.87</v>
      </c>
      <c r="U7" s="7">
        <v>20.84</v>
      </c>
    </row>
    <row r="8" spans="1:21">
      <c r="A8" s="7" t="s">
        <v>16</v>
      </c>
      <c r="B8" s="7">
        <v>11.045</v>
      </c>
      <c r="C8" s="7">
        <v>83.825000000000003</v>
      </c>
      <c r="D8" s="7">
        <v>191.69500000000002</v>
      </c>
      <c r="F8" s="7">
        <v>527.62</v>
      </c>
      <c r="G8" s="7">
        <v>29.645</v>
      </c>
      <c r="H8" s="7">
        <v>686.90199999999993</v>
      </c>
      <c r="I8" s="7">
        <v>866.46500000000003</v>
      </c>
      <c r="J8" s="7">
        <v>381.05500000000001</v>
      </c>
      <c r="K8" s="7">
        <v>452.46999999999997</v>
      </c>
      <c r="L8" s="7">
        <v>176.41999999999993</v>
      </c>
      <c r="N8" s="7">
        <v>5</v>
      </c>
      <c r="Q8" s="7">
        <v>408.96499999999992</v>
      </c>
      <c r="U8" s="7">
        <v>39.549999999999997</v>
      </c>
    </row>
    <row r="9" spans="1:21">
      <c r="A9" s="7" t="s">
        <v>17</v>
      </c>
      <c r="B9" s="7">
        <v>367.34499999999997</v>
      </c>
      <c r="C9" s="7">
        <v>36.984999999999999</v>
      </c>
      <c r="D9" s="7">
        <v>106.505</v>
      </c>
      <c r="E9" s="7">
        <v>15</v>
      </c>
      <c r="F9" s="7">
        <v>398.01499999999999</v>
      </c>
      <c r="G9" s="7">
        <v>972.96999999999991</v>
      </c>
      <c r="H9" s="7">
        <v>312.98</v>
      </c>
      <c r="I9" s="7">
        <v>650.99</v>
      </c>
      <c r="K9" s="7">
        <v>24.004999999999999</v>
      </c>
      <c r="L9" s="7">
        <v>3.3</v>
      </c>
      <c r="M9" s="7">
        <v>4.28</v>
      </c>
      <c r="U9" s="7">
        <v>47.31</v>
      </c>
    </row>
    <row r="10" spans="1:21">
      <c r="A10" s="7" t="s">
        <v>18</v>
      </c>
      <c r="B10" s="7">
        <v>51.065000000000005</v>
      </c>
      <c r="C10" s="7">
        <v>50.774999999999999</v>
      </c>
      <c r="D10" s="7">
        <v>26.984999999999999</v>
      </c>
      <c r="G10" s="7">
        <v>42.575000000000003</v>
      </c>
      <c r="H10" s="7">
        <v>290.565</v>
      </c>
      <c r="I10" s="7">
        <v>122.13</v>
      </c>
      <c r="K10" s="7">
        <v>30</v>
      </c>
      <c r="L10" s="7">
        <v>68.054999999999993</v>
      </c>
      <c r="N10" s="7">
        <v>26</v>
      </c>
      <c r="O10" s="7">
        <v>48.83</v>
      </c>
      <c r="S10" s="7">
        <v>30</v>
      </c>
      <c r="U10" s="7">
        <v>4.2</v>
      </c>
    </row>
    <row r="11" spans="1:21">
      <c r="A11" s="7" t="s">
        <v>19</v>
      </c>
      <c r="B11" s="7">
        <v>140.64499999999998</v>
      </c>
      <c r="C11" s="7">
        <v>439.14000000000004</v>
      </c>
      <c r="D11" s="7">
        <v>299.76</v>
      </c>
      <c r="E11" s="7">
        <v>467.64</v>
      </c>
      <c r="G11" s="7">
        <v>1551.2950000000001</v>
      </c>
      <c r="H11" s="7">
        <v>2979.744999999999</v>
      </c>
      <c r="I11" s="7">
        <v>575.15500000000009</v>
      </c>
      <c r="K11" s="7">
        <v>1621.9520000000007</v>
      </c>
      <c r="L11" s="7">
        <v>392.64499999999992</v>
      </c>
      <c r="N11" s="7">
        <v>438.07000000000005</v>
      </c>
      <c r="O11" s="7">
        <v>902.18500000000006</v>
      </c>
      <c r="S11" s="7">
        <v>764.11500000000012</v>
      </c>
      <c r="T11" s="7">
        <v>668.14</v>
      </c>
      <c r="U11" s="7">
        <v>706.7349999999999</v>
      </c>
    </row>
    <row r="12" spans="1:21">
      <c r="A12" s="7" t="s">
        <v>20</v>
      </c>
      <c r="B12" s="7">
        <v>40.875</v>
      </c>
      <c r="C12" s="7">
        <v>701.61899999999991</v>
      </c>
      <c r="D12" s="7">
        <v>309.24500000000006</v>
      </c>
      <c r="E12" s="7">
        <v>24.599999999999998</v>
      </c>
      <c r="F12" s="7">
        <v>5.6</v>
      </c>
      <c r="G12" s="7">
        <v>1092.2799999999997</v>
      </c>
      <c r="H12" s="7">
        <v>819.94</v>
      </c>
      <c r="I12" s="7">
        <v>962.44999999999993</v>
      </c>
      <c r="K12" s="7">
        <v>930.65000000000009</v>
      </c>
      <c r="L12" s="7">
        <v>145.97</v>
      </c>
      <c r="M12" s="7">
        <v>3.5</v>
      </c>
      <c r="N12" s="7">
        <v>1117.82</v>
      </c>
      <c r="O12" s="7">
        <v>245.10000000000002</v>
      </c>
      <c r="P12" s="7">
        <v>17.045000000000002</v>
      </c>
      <c r="S12" s="7">
        <v>9.36</v>
      </c>
      <c r="T12" s="7">
        <v>28.794999999999998</v>
      </c>
      <c r="U12" s="7">
        <v>79.884999999999991</v>
      </c>
    </row>
    <row r="13" spans="1:21">
      <c r="A13" s="7" t="s">
        <v>21</v>
      </c>
      <c r="H13" s="7">
        <v>122.23</v>
      </c>
      <c r="K13" s="7">
        <v>19.829999999999998</v>
      </c>
      <c r="T13" s="7">
        <v>12.936999999999999</v>
      </c>
    </row>
    <row r="14" spans="1:21">
      <c r="A14" s="7" t="s">
        <v>22</v>
      </c>
      <c r="B14" s="7">
        <v>5.1449999999999996</v>
      </c>
      <c r="C14" s="7">
        <v>431.94499999999994</v>
      </c>
      <c r="D14" s="7">
        <v>10</v>
      </c>
      <c r="G14" s="7">
        <v>58.51</v>
      </c>
      <c r="H14" s="7">
        <v>375.37</v>
      </c>
      <c r="I14" s="7">
        <v>334.40999999999997</v>
      </c>
      <c r="K14" s="7">
        <v>85.75</v>
      </c>
      <c r="L14" s="7">
        <v>81.375</v>
      </c>
      <c r="N14" s="7">
        <v>204.07499999999999</v>
      </c>
      <c r="Q14" s="7">
        <v>265.98</v>
      </c>
      <c r="T14" s="7">
        <v>12.75</v>
      </c>
      <c r="U14" s="7">
        <v>7.6999999999999993</v>
      </c>
    </row>
    <row r="15" spans="1:21">
      <c r="A15" s="7" t="s">
        <v>23</v>
      </c>
      <c r="C15" s="7">
        <v>91.955000000000027</v>
      </c>
      <c r="E15" s="7">
        <v>47.414999999999999</v>
      </c>
      <c r="G15" s="7">
        <v>1.98</v>
      </c>
      <c r="H15" s="7">
        <v>150</v>
      </c>
      <c r="I15" s="7">
        <v>26.16</v>
      </c>
      <c r="K15" s="7">
        <v>18.490000000000002</v>
      </c>
      <c r="N15" s="7">
        <v>28.885000000000002</v>
      </c>
      <c r="Q15" s="7">
        <v>716.02000000000021</v>
      </c>
    </row>
    <row r="16" spans="1:21">
      <c r="A16" s="7" t="s">
        <v>24</v>
      </c>
      <c r="B16" s="7">
        <v>766.79399999999998</v>
      </c>
      <c r="C16" s="7">
        <v>601.32399999999984</v>
      </c>
      <c r="D16" s="7">
        <v>364.76900000000001</v>
      </c>
      <c r="E16" s="7">
        <v>7.835</v>
      </c>
      <c r="F16" s="7">
        <v>1992.4949999999997</v>
      </c>
      <c r="G16" s="7">
        <v>1429.742</v>
      </c>
      <c r="H16" s="7">
        <v>3806.9220000000023</v>
      </c>
      <c r="I16" s="7">
        <v>1468.4770000000001</v>
      </c>
      <c r="K16" s="7">
        <v>634.19199999999989</v>
      </c>
      <c r="L16" s="7">
        <v>247.49500000000003</v>
      </c>
      <c r="M16" s="7">
        <v>14.764999999999999</v>
      </c>
      <c r="N16" s="7">
        <v>159.92499999999995</v>
      </c>
      <c r="P16" s="7">
        <v>506.47500000000002</v>
      </c>
      <c r="Q16" s="7">
        <v>46.674999999999997</v>
      </c>
      <c r="S16" s="7">
        <v>1317.0000000000002</v>
      </c>
      <c r="T16" s="7">
        <v>51</v>
      </c>
      <c r="U16" s="7">
        <v>488</v>
      </c>
    </row>
    <row r="17" spans="1:21">
      <c r="A17" s="7" t="s">
        <v>25</v>
      </c>
      <c r="B17" s="7">
        <v>1.6600000000000001</v>
      </c>
      <c r="C17" s="7">
        <v>980.05359999999973</v>
      </c>
      <c r="D17" s="7">
        <v>76.58</v>
      </c>
      <c r="E17" s="7">
        <v>63.04</v>
      </c>
      <c r="G17" s="7">
        <v>204.39000000000001</v>
      </c>
      <c r="H17" s="7">
        <v>2637.5579999999991</v>
      </c>
      <c r="I17" s="7">
        <v>564.63</v>
      </c>
      <c r="K17" s="7">
        <v>197.54699999999997</v>
      </c>
      <c r="L17" s="7">
        <v>150.44999999999999</v>
      </c>
      <c r="M17" s="7">
        <v>11.9</v>
      </c>
      <c r="N17" s="7">
        <v>643.12999999999977</v>
      </c>
      <c r="O17" s="7">
        <v>37</v>
      </c>
      <c r="Q17" s="7">
        <v>73.605000000000004</v>
      </c>
    </row>
    <row r="18" spans="1:21">
      <c r="A18" s="7" t="s">
        <v>26</v>
      </c>
      <c r="B18" s="7">
        <v>83.61</v>
      </c>
      <c r="C18" s="7">
        <v>88.910000000000025</v>
      </c>
      <c r="D18" s="7">
        <v>9</v>
      </c>
      <c r="G18" s="7">
        <v>8.8049999999999997</v>
      </c>
      <c r="H18" s="7">
        <v>364.05000000000007</v>
      </c>
      <c r="K18" s="7">
        <v>169.27500000000001</v>
      </c>
      <c r="L18" s="7">
        <v>14.705</v>
      </c>
      <c r="N18" s="7">
        <v>7.3</v>
      </c>
      <c r="S18" s="7">
        <v>596.9</v>
      </c>
    </row>
    <row r="19" spans="1:21">
      <c r="A19" s="7" t="s">
        <v>27</v>
      </c>
      <c r="B19" s="7">
        <v>93.12</v>
      </c>
      <c r="C19" s="7">
        <v>343.762</v>
      </c>
      <c r="D19" s="7">
        <v>26.425000000000001</v>
      </c>
      <c r="E19" s="7">
        <v>45.13</v>
      </c>
      <c r="F19" s="7">
        <v>11.96</v>
      </c>
      <c r="G19" s="7">
        <v>445.38000000000017</v>
      </c>
      <c r="H19" s="7">
        <v>921.36</v>
      </c>
      <c r="I19" s="7">
        <v>177.9</v>
      </c>
      <c r="K19" s="7">
        <v>52.13</v>
      </c>
      <c r="L19" s="7">
        <v>52.394999999999996</v>
      </c>
      <c r="M19" s="7">
        <v>21.684999999999999</v>
      </c>
      <c r="N19" s="7">
        <v>492.41240500000004</v>
      </c>
      <c r="Q19" s="7">
        <v>202.86500000000001</v>
      </c>
      <c r="R19" s="7">
        <v>234.07</v>
      </c>
      <c r="T19" s="7">
        <v>654.91899999999998</v>
      </c>
      <c r="U19" s="7">
        <v>54.905000000000001</v>
      </c>
    </row>
    <row r="20" spans="1:21">
      <c r="A20" s="7" t="s">
        <v>28</v>
      </c>
      <c r="C20" s="7">
        <v>2712.2980000000002</v>
      </c>
      <c r="D20" s="7">
        <v>13.962499999999999</v>
      </c>
      <c r="E20" s="7">
        <v>138.65</v>
      </c>
      <c r="G20" s="7">
        <v>160.01499999999996</v>
      </c>
      <c r="H20" s="7">
        <v>265.56</v>
      </c>
      <c r="I20" s="7">
        <v>157.035</v>
      </c>
      <c r="K20" s="7">
        <v>132.94999999999999</v>
      </c>
      <c r="L20" s="7">
        <v>64.59</v>
      </c>
      <c r="N20" s="7">
        <v>736.86400000000015</v>
      </c>
      <c r="Q20" s="7">
        <v>5.0350000000000001</v>
      </c>
      <c r="S20" s="7">
        <v>143.655</v>
      </c>
    </row>
    <row r="21" spans="1:21">
      <c r="A21" s="7" t="s">
        <v>29</v>
      </c>
      <c r="B21" s="7">
        <v>103.30500000000001</v>
      </c>
      <c r="C21" s="7">
        <v>235.91000000000008</v>
      </c>
      <c r="D21" s="7">
        <v>502.93500000000006</v>
      </c>
      <c r="F21" s="7">
        <v>1851.5649999999998</v>
      </c>
      <c r="G21" s="7">
        <v>790.02499999999964</v>
      </c>
      <c r="H21" s="7">
        <v>1682.8349999999991</v>
      </c>
      <c r="I21" s="7">
        <v>2564.6869999999994</v>
      </c>
      <c r="K21" s="7">
        <v>284.17900000000009</v>
      </c>
      <c r="L21" s="7">
        <v>471.15000000000003</v>
      </c>
      <c r="M21" s="7">
        <v>1.24</v>
      </c>
      <c r="N21" s="7">
        <v>23.03</v>
      </c>
      <c r="O21" s="7">
        <v>35.49</v>
      </c>
      <c r="Q21" s="7">
        <v>1</v>
      </c>
      <c r="S21" s="7">
        <v>1468.25</v>
      </c>
      <c r="U21" s="7">
        <v>1218.0549999999998</v>
      </c>
    </row>
    <row r="22" spans="1:21">
      <c r="A22" s="7" t="s">
        <v>30</v>
      </c>
      <c r="C22" s="7">
        <v>370.75499999999994</v>
      </c>
      <c r="D22" s="7">
        <v>182.30499999999995</v>
      </c>
      <c r="E22" s="7">
        <v>109.66000000000003</v>
      </c>
      <c r="F22" s="7">
        <v>302.27500000000003</v>
      </c>
      <c r="G22" s="7">
        <v>358.74999999999989</v>
      </c>
      <c r="H22" s="7">
        <v>1204.7349999999997</v>
      </c>
      <c r="I22" s="7">
        <v>599.53250000000003</v>
      </c>
      <c r="J22" s="7">
        <v>62.405000000000001</v>
      </c>
      <c r="K22" s="7">
        <v>491.73900000000003</v>
      </c>
      <c r="L22" s="7">
        <v>293.84499999999997</v>
      </c>
      <c r="N22" s="7">
        <v>77</v>
      </c>
      <c r="Q22" s="7">
        <v>296.37</v>
      </c>
      <c r="S22" s="7">
        <v>22</v>
      </c>
    </row>
    <row r="23" spans="1:21">
      <c r="A23" s="7" t="s">
        <v>31</v>
      </c>
      <c r="C23" s="7">
        <v>11.875</v>
      </c>
      <c r="D23" s="7">
        <v>39.394999999999996</v>
      </c>
      <c r="F23" s="7">
        <v>111.8</v>
      </c>
      <c r="H23" s="7">
        <v>227.14999999999998</v>
      </c>
      <c r="I23" s="7">
        <v>20.7</v>
      </c>
      <c r="J23" s="7">
        <v>90.550000000000011</v>
      </c>
      <c r="K23" s="7">
        <v>64.84</v>
      </c>
      <c r="N23" s="7">
        <v>28.62</v>
      </c>
      <c r="O23" s="7">
        <v>22.6</v>
      </c>
      <c r="Q23" s="7">
        <v>143</v>
      </c>
    </row>
    <row r="24" spans="1:21">
      <c r="A24" s="7" t="s">
        <v>32</v>
      </c>
      <c r="B24" s="7">
        <v>275</v>
      </c>
      <c r="C24" s="7">
        <v>580.67499999999995</v>
      </c>
      <c r="D24" s="7">
        <v>569.69000000000005</v>
      </c>
      <c r="E24" s="7">
        <v>74.444999999999993</v>
      </c>
      <c r="F24" s="7">
        <v>79.150000000000006</v>
      </c>
      <c r="G24" s="7">
        <v>3659.8450000000007</v>
      </c>
      <c r="H24" s="7">
        <v>1959.0099999999991</v>
      </c>
      <c r="I24" s="7">
        <v>1442.3549999999993</v>
      </c>
      <c r="K24" s="7">
        <v>730.76900000000012</v>
      </c>
      <c r="L24" s="7">
        <v>183.29999999999998</v>
      </c>
      <c r="N24" s="7">
        <v>121.215</v>
      </c>
      <c r="O24" s="7">
        <v>67.7</v>
      </c>
      <c r="P24" s="7">
        <v>301.82</v>
      </c>
      <c r="Q24" s="7">
        <v>635.8900000000001</v>
      </c>
    </row>
    <row r="25" spans="1:21">
      <c r="A25" s="7" t="s">
        <v>33</v>
      </c>
      <c r="C25" s="7">
        <v>204.56000000000003</v>
      </c>
      <c r="D25" s="7">
        <v>38.494999999999997</v>
      </c>
      <c r="F25" s="7">
        <v>55.2</v>
      </c>
      <c r="G25" s="7">
        <v>216.52500000000001</v>
      </c>
      <c r="H25" s="7">
        <v>920.73999999999978</v>
      </c>
      <c r="I25" s="7">
        <v>298.64499999999998</v>
      </c>
      <c r="J25" s="7">
        <v>28.49</v>
      </c>
      <c r="K25" s="7">
        <v>902.25900000000013</v>
      </c>
      <c r="L25" s="7">
        <v>105.105</v>
      </c>
      <c r="N25" s="7">
        <v>64.2</v>
      </c>
      <c r="O25" s="7">
        <v>30.279999999999998</v>
      </c>
      <c r="Q25" s="7">
        <v>391.57</v>
      </c>
      <c r="R25" s="7">
        <v>185</v>
      </c>
      <c r="S25" s="7">
        <v>0.41499999999999998</v>
      </c>
      <c r="T25" s="7">
        <v>0.71</v>
      </c>
      <c r="U25" s="7">
        <v>61.274999999999999</v>
      </c>
    </row>
    <row r="26" spans="1:21">
      <c r="A26" s="7" t="s">
        <v>34</v>
      </c>
      <c r="B26" s="7">
        <v>7.3</v>
      </c>
      <c r="C26" s="7">
        <v>172.22</v>
      </c>
      <c r="D26" s="7">
        <v>145.20000000000002</v>
      </c>
      <c r="E26" s="7">
        <v>54.204999999999998</v>
      </c>
      <c r="G26" s="7">
        <v>627.56999999999982</v>
      </c>
      <c r="H26" s="7">
        <v>1493.57</v>
      </c>
      <c r="I26" s="7">
        <v>752.96500000000015</v>
      </c>
      <c r="K26" s="7">
        <v>432.06500000000005</v>
      </c>
      <c r="L26" s="7">
        <v>341.81800000000004</v>
      </c>
      <c r="M26" s="7">
        <v>1.2</v>
      </c>
      <c r="N26" s="7">
        <v>65.42</v>
      </c>
      <c r="Q26" s="7">
        <v>2.16</v>
      </c>
      <c r="S26" s="7">
        <v>58.92</v>
      </c>
      <c r="U26" s="7">
        <v>22</v>
      </c>
    </row>
    <row r="27" spans="1:21">
      <c r="A27" s="7" t="s">
        <v>35</v>
      </c>
      <c r="B27" s="7">
        <v>11.885</v>
      </c>
      <c r="C27" s="7">
        <v>2962.329999999999</v>
      </c>
      <c r="D27" s="7">
        <v>1.27</v>
      </c>
      <c r="E27" s="7">
        <v>140</v>
      </c>
      <c r="F27" s="7">
        <v>316.78499999999997</v>
      </c>
      <c r="G27" s="7">
        <v>47.8</v>
      </c>
      <c r="H27" s="7">
        <v>219.12500000000003</v>
      </c>
      <c r="I27" s="7">
        <v>34.835000000000001</v>
      </c>
      <c r="K27" s="7">
        <v>78.684999999999988</v>
      </c>
      <c r="L27" s="7">
        <v>2.3050000000000002</v>
      </c>
      <c r="N27" s="7">
        <v>237.32499999999999</v>
      </c>
      <c r="T27" s="7">
        <v>204.048</v>
      </c>
      <c r="U27" s="7">
        <v>42.1</v>
      </c>
    </row>
    <row r="28" spans="1:21">
      <c r="A28" s="7" t="s">
        <v>36</v>
      </c>
      <c r="C28" s="7">
        <v>8.0599999999999987</v>
      </c>
      <c r="H28" s="7">
        <v>66.490000000000009</v>
      </c>
      <c r="I28" s="7">
        <v>12.67</v>
      </c>
      <c r="K28" s="7">
        <v>4.5149999999999997</v>
      </c>
      <c r="M28" s="7">
        <v>164.5</v>
      </c>
      <c r="N28" s="7">
        <v>115.1</v>
      </c>
    </row>
    <row r="29" spans="1:21">
      <c r="A29" s="7" t="s">
        <v>37</v>
      </c>
      <c r="B29" s="7">
        <v>153.95500000000001</v>
      </c>
      <c r="C29" s="7">
        <v>242.67500000000001</v>
      </c>
      <c r="D29" s="7">
        <v>197.46500000000003</v>
      </c>
      <c r="E29" s="7">
        <v>52.614999999999995</v>
      </c>
      <c r="F29" s="7">
        <v>1317.3550000000007</v>
      </c>
      <c r="G29" s="7">
        <v>854.62999999999988</v>
      </c>
      <c r="H29" s="7">
        <v>2606.2399999999993</v>
      </c>
      <c r="I29" s="7">
        <v>1069.0749999999998</v>
      </c>
      <c r="K29" s="7">
        <v>38.975000000000001</v>
      </c>
      <c r="L29" s="7">
        <v>99.720000000000013</v>
      </c>
      <c r="M29" s="7">
        <v>1.425</v>
      </c>
      <c r="N29" s="7">
        <v>256.98999999999995</v>
      </c>
      <c r="Q29" s="7">
        <v>64.495000000000005</v>
      </c>
      <c r="S29" s="7">
        <v>60.064999999999998</v>
      </c>
      <c r="U29" s="7">
        <v>888.15500000000009</v>
      </c>
    </row>
    <row r="30" spans="1:21">
      <c r="A30" s="7" t="s">
        <v>38</v>
      </c>
      <c r="C30" s="7">
        <v>62.199000000000005</v>
      </c>
      <c r="H30" s="7">
        <v>19.2</v>
      </c>
      <c r="J30" s="7">
        <v>48.284999999999997</v>
      </c>
      <c r="K30" s="7">
        <v>5.5</v>
      </c>
      <c r="N30" s="7">
        <v>83.72999999999999</v>
      </c>
      <c r="Q30" s="7">
        <v>166.44000000000003</v>
      </c>
    </row>
    <row r="31" spans="1:21">
      <c r="A31" s="7" t="s">
        <v>39</v>
      </c>
      <c r="C31" s="7">
        <v>104.285</v>
      </c>
      <c r="D31" s="7">
        <v>4.2149999999999999</v>
      </c>
      <c r="G31" s="7">
        <v>727.06499999999994</v>
      </c>
      <c r="H31" s="7">
        <v>145.19500000000002</v>
      </c>
      <c r="I31" s="7">
        <v>105.42</v>
      </c>
      <c r="K31" s="7">
        <v>506.96</v>
      </c>
      <c r="L31" s="7">
        <v>1.45</v>
      </c>
      <c r="N31" s="7">
        <v>47.83</v>
      </c>
      <c r="O31" s="7">
        <v>361.99299999999999</v>
      </c>
    </row>
    <row r="32" spans="1:21">
      <c r="A32" s="7" t="s">
        <v>40</v>
      </c>
      <c r="B32" s="7">
        <v>29.44</v>
      </c>
      <c r="C32" s="7">
        <v>50.755000000000003</v>
      </c>
      <c r="D32" s="7">
        <v>122.96499999999999</v>
      </c>
      <c r="G32" s="7">
        <v>21.745000000000001</v>
      </c>
      <c r="H32" s="7">
        <v>252.88000000000002</v>
      </c>
      <c r="I32" s="7">
        <v>848.13700000000017</v>
      </c>
      <c r="K32" s="7">
        <v>19.634999999999998</v>
      </c>
      <c r="L32" s="7">
        <v>124.41</v>
      </c>
      <c r="N32" s="7">
        <v>139.74</v>
      </c>
    </row>
    <row r="33" spans="1:21">
      <c r="A33" s="7" t="s">
        <v>41</v>
      </c>
      <c r="C33" s="7">
        <v>405.44</v>
      </c>
      <c r="D33" s="7">
        <v>236.62</v>
      </c>
      <c r="E33" s="7">
        <v>168.07499999999999</v>
      </c>
      <c r="F33" s="7">
        <v>25.1</v>
      </c>
      <c r="G33" s="7">
        <v>193.345</v>
      </c>
      <c r="H33" s="7">
        <v>1244.5400000000002</v>
      </c>
      <c r="I33" s="7">
        <v>283.875</v>
      </c>
      <c r="K33" s="7">
        <v>522.03499999999997</v>
      </c>
      <c r="L33" s="7">
        <v>273.85999999999996</v>
      </c>
      <c r="M33" s="7">
        <v>200.69</v>
      </c>
      <c r="N33" s="7">
        <v>239.56499999999997</v>
      </c>
      <c r="O33" s="7">
        <v>25</v>
      </c>
      <c r="Q33" s="7">
        <v>435.70500000000004</v>
      </c>
      <c r="S33" s="7">
        <v>1266.0450000000001</v>
      </c>
      <c r="T33" s="7">
        <v>201.5</v>
      </c>
    </row>
    <row r="34" spans="1:21">
      <c r="A34" s="7" t="s">
        <v>42</v>
      </c>
      <c r="C34" s="7">
        <v>91.04</v>
      </c>
      <c r="D34" s="7">
        <v>7.4</v>
      </c>
      <c r="G34" s="7">
        <v>778.94</v>
      </c>
      <c r="H34" s="7">
        <v>271.11500000000001</v>
      </c>
      <c r="I34" s="7">
        <v>125.77500000000001</v>
      </c>
      <c r="K34" s="7">
        <v>19.22</v>
      </c>
      <c r="R34" s="7">
        <v>152.6</v>
      </c>
      <c r="S34" s="7">
        <v>185.60000000000002</v>
      </c>
    </row>
    <row r="35" spans="1:21">
      <c r="A35" s="7" t="s">
        <v>43</v>
      </c>
      <c r="B35" s="7">
        <v>1081.69</v>
      </c>
      <c r="C35" s="7">
        <v>95.484999999999999</v>
      </c>
      <c r="D35" s="7">
        <v>25</v>
      </c>
      <c r="F35" s="7">
        <v>210.57999999999998</v>
      </c>
      <c r="G35" s="7">
        <v>283.35000000000002</v>
      </c>
      <c r="H35" s="7">
        <v>241.83500000000001</v>
      </c>
      <c r="I35" s="7">
        <v>9.8350000000000009</v>
      </c>
      <c r="K35" s="7">
        <v>237.16900000000001</v>
      </c>
      <c r="L35" s="7">
        <v>17.3</v>
      </c>
      <c r="N35" s="7">
        <v>43</v>
      </c>
      <c r="T35" s="7">
        <v>150</v>
      </c>
      <c r="U35" s="7">
        <v>40</v>
      </c>
    </row>
    <row r="36" spans="1:21">
      <c r="A36" s="7" t="s">
        <v>44</v>
      </c>
      <c r="B36" s="7">
        <v>67</v>
      </c>
      <c r="C36" s="7">
        <v>715.31999999999994</v>
      </c>
      <c r="D36" s="7">
        <v>371.1350000000001</v>
      </c>
      <c r="E36" s="7">
        <v>207.79999999999998</v>
      </c>
      <c r="F36" s="7">
        <v>5494.7150000000011</v>
      </c>
      <c r="G36" s="7">
        <v>6158.5199999999986</v>
      </c>
      <c r="H36" s="7">
        <v>1607.2550000000008</v>
      </c>
      <c r="I36" s="7">
        <v>3060.1750000000006</v>
      </c>
      <c r="J36" s="7">
        <v>300.19</v>
      </c>
      <c r="K36" s="7">
        <v>12539.549999999996</v>
      </c>
      <c r="L36" s="7">
        <v>653.82999999999993</v>
      </c>
      <c r="M36" s="7">
        <v>7.39</v>
      </c>
      <c r="N36" s="7">
        <v>20</v>
      </c>
      <c r="O36" s="7">
        <v>1194.4050000000002</v>
      </c>
      <c r="Q36" s="7">
        <v>555</v>
      </c>
      <c r="S36" s="7">
        <v>3058.0099999999993</v>
      </c>
      <c r="U36" s="7">
        <v>3768.72</v>
      </c>
    </row>
    <row r="37" spans="1:21">
      <c r="A37" s="7" t="s">
        <v>45</v>
      </c>
      <c r="B37" s="7">
        <v>220.88000000000002</v>
      </c>
      <c r="C37" s="7">
        <v>304.67700000000013</v>
      </c>
      <c r="D37" s="7">
        <v>152.46499999999997</v>
      </c>
      <c r="E37" s="7">
        <v>34.125</v>
      </c>
      <c r="F37" s="7">
        <v>637.54999999999995</v>
      </c>
      <c r="G37" s="7">
        <v>747.27499999999986</v>
      </c>
      <c r="H37" s="7">
        <v>3295.389999999999</v>
      </c>
      <c r="I37" s="7">
        <v>1192.1650000000004</v>
      </c>
      <c r="J37" s="7">
        <v>14.5</v>
      </c>
      <c r="K37" s="7">
        <v>162.13999999999999</v>
      </c>
      <c r="L37" s="7">
        <v>629.79000000000008</v>
      </c>
      <c r="N37" s="7">
        <v>939.39499999999998</v>
      </c>
      <c r="O37" s="7">
        <v>110.62</v>
      </c>
      <c r="P37" s="7">
        <v>67</v>
      </c>
      <c r="Q37" s="7">
        <v>1066.03</v>
      </c>
      <c r="S37" s="7">
        <v>23.34</v>
      </c>
      <c r="T37" s="7">
        <v>0.97</v>
      </c>
      <c r="U37" s="7">
        <v>142.655</v>
      </c>
    </row>
    <row r="38" spans="1:21">
      <c r="A38" s="7" t="s">
        <v>46</v>
      </c>
      <c r="B38" s="7">
        <v>10.119999999999999</v>
      </c>
      <c r="C38" s="7">
        <v>36.29</v>
      </c>
      <c r="D38" s="7">
        <v>2.94</v>
      </c>
      <c r="G38" s="7">
        <v>54.274999999999999</v>
      </c>
      <c r="H38" s="7">
        <v>227.52500000000001</v>
      </c>
      <c r="I38" s="7">
        <v>115.795</v>
      </c>
      <c r="K38" s="7">
        <v>10.49</v>
      </c>
      <c r="L38" s="7">
        <v>67.95</v>
      </c>
      <c r="N38" s="7">
        <v>227.70000000000002</v>
      </c>
      <c r="S38" s="7">
        <v>318.48</v>
      </c>
      <c r="U38" s="7">
        <v>38.029999999999994</v>
      </c>
    </row>
    <row r="39" spans="1:21">
      <c r="A39" s="7" t="s">
        <v>47</v>
      </c>
      <c r="B39" s="7">
        <v>118.955</v>
      </c>
      <c r="C39" s="7">
        <v>214.16499999999999</v>
      </c>
      <c r="D39" s="7">
        <v>17.955000000000002</v>
      </c>
      <c r="E39" s="7">
        <v>2.2799999999999998</v>
      </c>
      <c r="F39" s="7">
        <v>196.55500000000001</v>
      </c>
      <c r="G39" s="7">
        <v>26.25</v>
      </c>
      <c r="H39" s="7">
        <v>454.21000000000004</v>
      </c>
      <c r="I39" s="7">
        <v>152.82000000000002</v>
      </c>
      <c r="J39" s="7">
        <v>14.595000000000001</v>
      </c>
      <c r="K39" s="7">
        <v>106.74</v>
      </c>
      <c r="L39" s="7">
        <v>296.65500000000003</v>
      </c>
      <c r="M39" s="7">
        <v>23.6</v>
      </c>
      <c r="N39" s="7">
        <v>58.894999999999996</v>
      </c>
      <c r="Q39" s="7">
        <v>306.14</v>
      </c>
      <c r="S39" s="7">
        <v>88.3</v>
      </c>
    </row>
    <row r="40" spans="1:21">
      <c r="A40" s="7" t="s">
        <v>48</v>
      </c>
      <c r="B40" s="7">
        <v>262.60000000000002</v>
      </c>
      <c r="C40" s="7">
        <v>1064.4180000000001</v>
      </c>
      <c r="D40" s="7">
        <v>479.2149999999998</v>
      </c>
      <c r="E40" s="7">
        <v>363.18</v>
      </c>
      <c r="F40" s="7">
        <v>503.43499999999995</v>
      </c>
      <c r="G40" s="7">
        <v>1088.49</v>
      </c>
      <c r="H40" s="7">
        <v>2274.150000000001</v>
      </c>
      <c r="I40" s="7">
        <v>1308.5900000000004</v>
      </c>
      <c r="J40" s="7">
        <v>98.54</v>
      </c>
      <c r="K40" s="7">
        <v>210.16500000000005</v>
      </c>
      <c r="L40" s="7">
        <v>1321.6099999999994</v>
      </c>
      <c r="M40" s="7">
        <v>4.3</v>
      </c>
      <c r="N40" s="7">
        <v>898.06999999999994</v>
      </c>
      <c r="O40" s="7">
        <v>212.17499999999998</v>
      </c>
      <c r="P40" s="7">
        <v>619.16</v>
      </c>
      <c r="Q40" s="7">
        <v>1134.4549999999999</v>
      </c>
      <c r="S40" s="7">
        <v>1406.7149999999999</v>
      </c>
      <c r="T40" s="7">
        <v>50.26</v>
      </c>
      <c r="U40" s="7">
        <v>628.01999999999987</v>
      </c>
    </row>
    <row r="41" spans="1:21">
      <c r="A41" s="7" t="s">
        <v>49</v>
      </c>
      <c r="F41" s="7">
        <v>288.16000000000003</v>
      </c>
      <c r="G41" s="7">
        <v>15.2</v>
      </c>
      <c r="I41" s="7">
        <v>15.1</v>
      </c>
      <c r="S41" s="7">
        <v>200</v>
      </c>
    </row>
    <row r="42" spans="1:21">
      <c r="A42" s="7" t="s">
        <v>50</v>
      </c>
      <c r="C42" s="7">
        <v>14.095000000000001</v>
      </c>
      <c r="D42" s="7">
        <v>66.22</v>
      </c>
      <c r="G42" s="7">
        <v>12.879999999999999</v>
      </c>
      <c r="H42" s="7">
        <v>124.25499999999998</v>
      </c>
      <c r="I42" s="7">
        <v>357.36500000000001</v>
      </c>
      <c r="K42" s="7">
        <v>72.914999999999992</v>
      </c>
      <c r="Q42" s="7">
        <v>25</v>
      </c>
      <c r="R42" s="7">
        <v>118</v>
      </c>
      <c r="U42" s="7">
        <v>62.725000000000001</v>
      </c>
    </row>
    <row r="43" spans="1:21">
      <c r="A43" s="7" t="s">
        <v>51</v>
      </c>
      <c r="B43" s="7">
        <v>8.5</v>
      </c>
      <c r="C43" s="7">
        <v>288.62</v>
      </c>
      <c r="D43" s="7">
        <v>47.935000000000002</v>
      </c>
      <c r="E43" s="7">
        <v>8.7349999999999994</v>
      </c>
      <c r="G43" s="7">
        <v>79.956999999999994</v>
      </c>
      <c r="H43" s="7">
        <v>619.47</v>
      </c>
      <c r="I43" s="7">
        <v>143.87500000000003</v>
      </c>
      <c r="K43" s="7">
        <v>65.320000000000007</v>
      </c>
      <c r="L43" s="7">
        <v>17.2</v>
      </c>
      <c r="M43" s="7">
        <v>1</v>
      </c>
      <c r="N43" s="7">
        <v>134.75</v>
      </c>
      <c r="O43" s="7">
        <v>127.9</v>
      </c>
      <c r="T43" s="7">
        <v>20</v>
      </c>
      <c r="U43" s="7">
        <v>204.51500000000001</v>
      </c>
    </row>
    <row r="44" spans="1:21">
      <c r="A44" s="7" t="s">
        <v>52</v>
      </c>
      <c r="C44" s="7">
        <v>18.600000000000001</v>
      </c>
      <c r="H44" s="7">
        <v>211.77499999999998</v>
      </c>
      <c r="J44" s="7">
        <v>6.6</v>
      </c>
      <c r="K44" s="7">
        <v>31.655000000000001</v>
      </c>
      <c r="L44" s="7">
        <v>64.274999999999991</v>
      </c>
      <c r="N44" s="7">
        <v>3.8</v>
      </c>
      <c r="Q44" s="7">
        <v>484.02000000000004</v>
      </c>
    </row>
    <row r="45" spans="1:21">
      <c r="A45" s="7" t="s">
        <v>53</v>
      </c>
      <c r="B45" s="7">
        <v>133.965</v>
      </c>
      <c r="C45" s="7">
        <v>343.17500000000007</v>
      </c>
      <c r="D45" s="7">
        <v>58.739999999999995</v>
      </c>
      <c r="E45" s="7">
        <v>1972.8500000000001</v>
      </c>
      <c r="F45" s="7">
        <v>610.36500000000001</v>
      </c>
      <c r="G45" s="7">
        <v>89.740000000000009</v>
      </c>
      <c r="H45" s="7">
        <v>911.8549999999999</v>
      </c>
      <c r="I45" s="7">
        <v>483.79499999999996</v>
      </c>
      <c r="K45" s="7">
        <v>348.51499999999987</v>
      </c>
      <c r="L45" s="7">
        <v>57.915000000000006</v>
      </c>
      <c r="N45" s="7">
        <v>85.3</v>
      </c>
      <c r="O45" s="7">
        <v>12.645</v>
      </c>
      <c r="T45" s="7">
        <v>43.34</v>
      </c>
    </row>
    <row r="46" spans="1:21">
      <c r="A46" s="7" t="s">
        <v>54</v>
      </c>
      <c r="B46" s="7">
        <v>420.96</v>
      </c>
      <c r="C46" s="7">
        <v>1881.1244999999999</v>
      </c>
      <c r="D46" s="7">
        <v>72.084999999999994</v>
      </c>
      <c r="F46" s="7">
        <v>2314.2399999999998</v>
      </c>
      <c r="G46" s="7">
        <v>605.41499999999996</v>
      </c>
      <c r="H46" s="7">
        <v>3549.9349999999999</v>
      </c>
      <c r="I46" s="7">
        <v>2413.7699999999995</v>
      </c>
      <c r="J46" s="7">
        <v>15.7</v>
      </c>
      <c r="K46" s="7">
        <v>791.38599999999997</v>
      </c>
      <c r="L46" s="7">
        <v>105.83500000000002</v>
      </c>
      <c r="N46" s="7">
        <v>3480.5949999999993</v>
      </c>
      <c r="O46" s="7">
        <v>327.2</v>
      </c>
      <c r="P46" s="7">
        <v>841.84500000000003</v>
      </c>
      <c r="Q46" s="7">
        <v>227.23499999999999</v>
      </c>
      <c r="R46" s="7">
        <v>712.92000000000007</v>
      </c>
      <c r="S46" s="7">
        <v>416.29999999999995</v>
      </c>
      <c r="T46" s="7">
        <v>289.5</v>
      </c>
      <c r="U46" s="7">
        <v>887.88300000000004</v>
      </c>
    </row>
    <row r="47" spans="1:21">
      <c r="A47" s="7" t="s">
        <v>55</v>
      </c>
      <c r="C47" s="7">
        <v>54.58</v>
      </c>
      <c r="D47" s="7">
        <v>8.81</v>
      </c>
      <c r="E47" s="7">
        <v>8.0069999999999997</v>
      </c>
      <c r="G47" s="7">
        <v>229.88499999999999</v>
      </c>
      <c r="H47" s="7">
        <v>808.66499999999996</v>
      </c>
      <c r="I47" s="7">
        <v>4</v>
      </c>
      <c r="K47" s="7">
        <v>125.69499999999998</v>
      </c>
      <c r="N47" s="7">
        <v>181.30500000000001</v>
      </c>
      <c r="Q47" s="7">
        <v>666.94500000000016</v>
      </c>
      <c r="R47" s="7">
        <v>143.52000000000001</v>
      </c>
      <c r="S47" s="7">
        <v>100</v>
      </c>
      <c r="T47" s="7">
        <v>7.7</v>
      </c>
      <c r="U47" s="7">
        <v>219.28</v>
      </c>
    </row>
    <row r="48" spans="1:21">
      <c r="A48" s="7" t="s">
        <v>56</v>
      </c>
      <c r="B48" s="7">
        <v>36.430000000000007</v>
      </c>
      <c r="C48" s="7">
        <v>467.37699999999978</v>
      </c>
      <c r="D48" s="7">
        <v>77.27</v>
      </c>
      <c r="E48" s="7">
        <v>161.375</v>
      </c>
      <c r="F48" s="7">
        <v>30.265000000000001</v>
      </c>
      <c r="G48" s="7">
        <v>384.22500000000002</v>
      </c>
      <c r="H48" s="7">
        <v>2347.4600000000005</v>
      </c>
      <c r="I48" s="7">
        <v>598.56999999999994</v>
      </c>
      <c r="K48" s="7">
        <v>298.392</v>
      </c>
      <c r="L48" s="7">
        <v>179.69500000000002</v>
      </c>
      <c r="M48" s="7">
        <v>0.22500000000000001</v>
      </c>
      <c r="N48" s="7">
        <v>127.87000000000002</v>
      </c>
      <c r="P48" s="7">
        <v>15.08</v>
      </c>
      <c r="S48" s="7">
        <v>297.39999999999998</v>
      </c>
      <c r="T48" s="7">
        <v>1.8440000000000001</v>
      </c>
      <c r="U48" s="7">
        <v>45.534999999999997</v>
      </c>
    </row>
    <row r="49" spans="1:21">
      <c r="A49" s="7" t="s">
        <v>57</v>
      </c>
      <c r="C49" s="7">
        <v>22.134999999999998</v>
      </c>
      <c r="D49" s="7">
        <v>1.48</v>
      </c>
      <c r="G49" s="7">
        <v>20.9</v>
      </c>
      <c r="H49" s="7">
        <v>141.59500000000003</v>
      </c>
      <c r="I49" s="7">
        <v>123.06</v>
      </c>
      <c r="J49" s="7">
        <v>29.3</v>
      </c>
      <c r="K49" s="7">
        <v>6.44</v>
      </c>
      <c r="L49" s="7">
        <v>18.940000000000001</v>
      </c>
      <c r="O49" s="7">
        <v>5.8</v>
      </c>
      <c r="Q49" s="7">
        <v>98.364999999999981</v>
      </c>
      <c r="R49" s="7">
        <v>267.38499999999999</v>
      </c>
      <c r="U49" s="7">
        <v>0.94</v>
      </c>
    </row>
    <row r="50" spans="1:21">
      <c r="A50" s="7" t="s">
        <v>58</v>
      </c>
      <c r="B50" s="7">
        <v>4.9000000000000004</v>
      </c>
      <c r="C50" s="7">
        <v>277.67</v>
      </c>
      <c r="D50" s="7">
        <v>111.40500000000003</v>
      </c>
      <c r="E50" s="7">
        <v>14.215</v>
      </c>
      <c r="F50" s="7">
        <v>282.50000000000006</v>
      </c>
      <c r="G50" s="7">
        <v>180.66499999999999</v>
      </c>
      <c r="H50" s="7">
        <v>1258.2350000000001</v>
      </c>
      <c r="I50" s="7">
        <v>268.43</v>
      </c>
      <c r="J50" s="7">
        <v>78.594999999999999</v>
      </c>
      <c r="K50" s="7">
        <v>1018.47</v>
      </c>
      <c r="L50" s="7">
        <v>327.3</v>
      </c>
      <c r="N50" s="7">
        <v>144.25</v>
      </c>
      <c r="O50" s="7">
        <v>89.924999999999997</v>
      </c>
      <c r="Q50" s="7">
        <v>38.255000000000003</v>
      </c>
      <c r="S50" s="7">
        <v>476.245</v>
      </c>
      <c r="U50" s="7">
        <v>117.895</v>
      </c>
    </row>
    <row r="51" spans="1:21">
      <c r="A51" s="7" t="s">
        <v>59</v>
      </c>
      <c r="B51" s="7">
        <v>6.08</v>
      </c>
      <c r="C51" s="7">
        <v>400.69</v>
      </c>
      <c r="D51" s="7">
        <v>101.45</v>
      </c>
      <c r="E51" s="7">
        <v>26.274999999999999</v>
      </c>
      <c r="F51" s="7">
        <v>12</v>
      </c>
      <c r="G51" s="7">
        <v>134.37</v>
      </c>
      <c r="H51" s="7">
        <v>1491.8249999999998</v>
      </c>
      <c r="I51" s="7">
        <v>280.2</v>
      </c>
      <c r="K51" s="7">
        <v>497.47999999999996</v>
      </c>
      <c r="L51" s="7">
        <v>390.51000000000005</v>
      </c>
      <c r="N51" s="7">
        <v>24</v>
      </c>
      <c r="Q51" s="7">
        <v>938.79499999999985</v>
      </c>
      <c r="S51" s="7">
        <v>7.34</v>
      </c>
      <c r="U51" s="7">
        <v>8.65</v>
      </c>
    </row>
    <row r="52" spans="1:21">
      <c r="A52" s="7" t="s">
        <v>60</v>
      </c>
      <c r="C52" s="7">
        <v>146.19999999999999</v>
      </c>
      <c r="D52" s="7">
        <v>1.23</v>
      </c>
      <c r="E52" s="7">
        <v>4.96</v>
      </c>
      <c r="G52" s="7">
        <v>2.7349999999999999</v>
      </c>
      <c r="H52" s="7">
        <v>502.98500000000001</v>
      </c>
      <c r="I52" s="7">
        <v>83.125</v>
      </c>
      <c r="N52" s="7">
        <v>563.1099999999999</v>
      </c>
      <c r="Q52" s="7">
        <v>10</v>
      </c>
      <c r="U52" s="7">
        <v>4.59</v>
      </c>
    </row>
    <row r="53" spans="1:21">
      <c r="A53" s="7" t="s">
        <v>61</v>
      </c>
      <c r="C53" s="7">
        <v>48</v>
      </c>
      <c r="D53" s="7">
        <v>8.67</v>
      </c>
      <c r="G53" s="7">
        <v>11.5</v>
      </c>
      <c r="H53" s="7">
        <v>25.55</v>
      </c>
      <c r="N53" s="7">
        <v>762.99000000000012</v>
      </c>
      <c r="Q53" s="7">
        <v>173.80500000000001</v>
      </c>
      <c r="R53" s="7">
        <v>274</v>
      </c>
      <c r="T53" s="7">
        <v>17</v>
      </c>
    </row>
    <row r="55" spans="1:21">
      <c r="A55" s="7" t="s">
        <v>9</v>
      </c>
      <c r="B55" s="7">
        <f t="shared" ref="B55:U55" si="0">SUM(B2:B53)</f>
        <v>5514.4740000000002</v>
      </c>
      <c r="C55" s="7">
        <f t="shared" si="0"/>
        <v>22970.699599999996</v>
      </c>
      <c r="D55" s="7">
        <f t="shared" si="0"/>
        <v>6409.1615000000002</v>
      </c>
      <c r="E55" s="7">
        <f t="shared" si="0"/>
        <v>4741.6670000000004</v>
      </c>
      <c r="F55" s="7">
        <f t="shared" si="0"/>
        <v>19602.72</v>
      </c>
      <c r="G55" s="7">
        <f t="shared" si="0"/>
        <v>33448.025000000001</v>
      </c>
      <c r="H55" s="7">
        <f t="shared" si="0"/>
        <v>53832.237000000001</v>
      </c>
      <c r="I55" s="7">
        <f t="shared" si="0"/>
        <v>26336.281500000001</v>
      </c>
      <c r="J55" s="7">
        <f t="shared" si="0"/>
        <v>1754.07</v>
      </c>
      <c r="K55" s="7">
        <f t="shared" si="0"/>
        <v>33015.696400000001</v>
      </c>
      <c r="L55" s="7">
        <f t="shared" si="0"/>
        <v>8466.6079999999965</v>
      </c>
      <c r="M55" s="7">
        <f t="shared" si="0"/>
        <v>949.54999999999984</v>
      </c>
      <c r="N55" s="7">
        <f t="shared" si="0"/>
        <v>16031.626405000001</v>
      </c>
      <c r="O55" s="7">
        <f t="shared" si="0"/>
        <v>6757.9780000000019</v>
      </c>
      <c r="P55" s="7">
        <f t="shared" si="0"/>
        <v>4068.4250000000002</v>
      </c>
      <c r="Q55" s="7">
        <f t="shared" si="0"/>
        <v>12937.964999999998</v>
      </c>
      <c r="R55" s="7">
        <f t="shared" si="0"/>
        <v>2087.4949999999999</v>
      </c>
      <c r="S55" s="7">
        <f t="shared" si="0"/>
        <v>13795.689999999999</v>
      </c>
      <c r="T55" s="7">
        <f t="shared" si="0"/>
        <v>3911.4630000000002</v>
      </c>
      <c r="U55" s="7">
        <f t="shared" si="0"/>
        <v>13944.893000000002</v>
      </c>
    </row>
    <row r="56" spans="1:21" s="8" customFormat="1">
      <c r="A56" s="8" t="s">
        <v>3</v>
      </c>
      <c r="B56" s="8">
        <v>140</v>
      </c>
      <c r="C56" s="8">
        <v>2437</v>
      </c>
      <c r="D56" s="8">
        <v>567</v>
      </c>
      <c r="E56" s="8">
        <v>162</v>
      </c>
      <c r="F56" s="8">
        <v>407</v>
      </c>
      <c r="G56" s="8">
        <v>944</v>
      </c>
      <c r="H56" s="8">
        <v>1652</v>
      </c>
      <c r="I56" s="8">
        <v>900</v>
      </c>
      <c r="J56" s="8">
        <v>56</v>
      </c>
      <c r="K56" s="8">
        <v>2049</v>
      </c>
      <c r="L56" s="8">
        <v>547</v>
      </c>
      <c r="M56" s="8">
        <v>34</v>
      </c>
      <c r="N56" s="8">
        <v>659</v>
      </c>
      <c r="O56" s="8">
        <v>117</v>
      </c>
      <c r="P56" s="8">
        <v>78</v>
      </c>
      <c r="Q56" s="8">
        <v>482</v>
      </c>
      <c r="R56" s="8">
        <v>44</v>
      </c>
      <c r="S56" s="8">
        <v>189</v>
      </c>
      <c r="T56" s="8">
        <v>61</v>
      </c>
      <c r="U56" s="8">
        <v>234</v>
      </c>
    </row>
  </sheetData>
  <hyperlinks>
    <hyperlink ref="A1" location="TOC!C7" display="Return to Table of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50"/>
  <sheetViews>
    <sheetView workbookViewId="0">
      <pane xSplit="2" ySplit="2" topLeftCell="C3" activePane="bottomRight" state="frozen"/>
      <selection pane="topRight" activeCell="C1" sqref="C1"/>
      <selection pane="bottomLeft" activeCell="A2" sqref="A2"/>
      <selection pane="bottomRight"/>
    </sheetView>
  </sheetViews>
  <sheetFormatPr defaultRowHeight="1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c r="A1" s="14" t="s">
        <v>173</v>
      </c>
      <c r="F1" s="7" t="s">
        <v>97</v>
      </c>
      <c r="J1" s="7" t="s">
        <v>93</v>
      </c>
      <c r="K1" s="7" t="s">
        <v>94</v>
      </c>
      <c r="L1" s="7" t="s">
        <v>95</v>
      </c>
    </row>
    <row r="2" spans="1:12" s="6" customFormat="1">
      <c r="A2" s="9" t="s">
        <v>88</v>
      </c>
      <c r="B2" s="9" t="s">
        <v>1</v>
      </c>
      <c r="C2" s="6" t="s">
        <v>92</v>
      </c>
      <c r="D2" s="9" t="s">
        <v>98</v>
      </c>
      <c r="F2" s="6" t="s">
        <v>89</v>
      </c>
      <c r="G2" s="6" t="s">
        <v>90</v>
      </c>
      <c r="H2" s="6" t="s">
        <v>91</v>
      </c>
      <c r="J2" s="7" t="s">
        <v>96</v>
      </c>
      <c r="K2" s="7"/>
      <c r="L2" s="7"/>
    </row>
    <row r="3" spans="1:12" s="8" customFormat="1">
      <c r="A3" s="9">
        <v>2012</v>
      </c>
      <c r="B3" s="9">
        <v>4</v>
      </c>
      <c r="C3" s="8">
        <v>3678.0329999999994</v>
      </c>
      <c r="D3" s="9">
        <v>152</v>
      </c>
      <c r="F3" s="8">
        <v>3581.958000000001</v>
      </c>
      <c r="H3" s="8">
        <v>96.075000000000003</v>
      </c>
      <c r="J3" s="7">
        <v>2711.755000000001</v>
      </c>
      <c r="K3" s="7">
        <v>966.27800000000002</v>
      </c>
      <c r="L3" s="7"/>
    </row>
    <row r="4" spans="1:12">
      <c r="B4" s="9">
        <v>5</v>
      </c>
      <c r="C4" s="7">
        <v>6101.8395</v>
      </c>
      <c r="D4" s="9">
        <v>352</v>
      </c>
      <c r="F4" s="7">
        <v>5668.9895000000015</v>
      </c>
      <c r="G4" s="7">
        <v>157.285</v>
      </c>
      <c r="H4" s="7">
        <v>275.56500000000005</v>
      </c>
      <c r="J4" s="7">
        <v>5018.1394999999993</v>
      </c>
      <c r="K4" s="7">
        <v>1083.7000000000003</v>
      </c>
    </row>
    <row r="5" spans="1:12">
      <c r="B5" s="9">
        <v>6</v>
      </c>
      <c r="C5" s="7">
        <v>7790.3254999999963</v>
      </c>
      <c r="D5" s="9">
        <v>453</v>
      </c>
      <c r="F5" s="7">
        <v>7444.3055000000004</v>
      </c>
      <c r="G5" s="7">
        <v>8.9250000000000007</v>
      </c>
      <c r="H5" s="7">
        <v>337.09499999999997</v>
      </c>
      <c r="J5" s="7">
        <v>6109.4455000000016</v>
      </c>
      <c r="K5" s="7">
        <v>1680.8799999999997</v>
      </c>
    </row>
    <row r="6" spans="1:12">
      <c r="B6" s="9">
        <v>7</v>
      </c>
      <c r="C6" s="7">
        <v>8087.0339999999997</v>
      </c>
      <c r="D6" s="9">
        <v>410</v>
      </c>
      <c r="F6" s="7">
        <v>7429.9489999999914</v>
      </c>
      <c r="G6" s="7">
        <v>508.6</v>
      </c>
      <c r="H6" s="7">
        <v>148.48499999999999</v>
      </c>
      <c r="J6" s="7">
        <v>6076.1289999999963</v>
      </c>
      <c r="K6" s="7">
        <v>1844.8450000000003</v>
      </c>
      <c r="L6" s="7">
        <v>166.06</v>
      </c>
    </row>
    <row r="7" spans="1:12">
      <c r="B7" s="9">
        <v>8</v>
      </c>
      <c r="C7" s="7">
        <v>6529.7360000000008</v>
      </c>
      <c r="D7" s="9">
        <v>491</v>
      </c>
      <c r="F7" s="7">
        <v>5720.4829999999984</v>
      </c>
      <c r="G7" s="7">
        <v>283.87299999999999</v>
      </c>
      <c r="H7" s="7">
        <v>525.38</v>
      </c>
      <c r="J7" s="7">
        <v>4781.4859999999981</v>
      </c>
      <c r="K7" s="7">
        <v>1740.4800000000005</v>
      </c>
      <c r="L7" s="7">
        <v>7.77</v>
      </c>
    </row>
    <row r="8" spans="1:12">
      <c r="B8" s="9">
        <v>9</v>
      </c>
      <c r="C8" s="7">
        <v>5624.2075999999988</v>
      </c>
      <c r="D8" s="9">
        <v>422</v>
      </c>
      <c r="F8" s="7">
        <v>5222.9976000000015</v>
      </c>
      <c r="G8" s="7">
        <v>63.4</v>
      </c>
      <c r="H8" s="7">
        <v>337.81</v>
      </c>
      <c r="J8" s="7">
        <v>3966.3475999999996</v>
      </c>
      <c r="K8" s="7">
        <v>1594.46</v>
      </c>
      <c r="L8" s="7">
        <v>63.4</v>
      </c>
    </row>
    <row r="9" spans="1:12">
      <c r="B9" s="9">
        <v>10</v>
      </c>
      <c r="C9" s="7">
        <v>7574.2170000000006</v>
      </c>
      <c r="D9" s="9">
        <v>411</v>
      </c>
      <c r="F9" s="7">
        <v>6501.8369999999977</v>
      </c>
      <c r="G9" s="7">
        <v>905.10500000000002</v>
      </c>
      <c r="H9" s="7">
        <v>167.27499999999998</v>
      </c>
      <c r="J9" s="7">
        <v>6237.6470000000018</v>
      </c>
      <c r="K9" s="7">
        <v>1312.5700000000008</v>
      </c>
      <c r="L9" s="7">
        <v>24</v>
      </c>
    </row>
    <row r="10" spans="1:12">
      <c r="B10" s="9">
        <v>11</v>
      </c>
      <c r="C10" s="7">
        <v>6125.0379999999977</v>
      </c>
      <c r="D10" s="9">
        <v>377</v>
      </c>
      <c r="F10" s="7">
        <v>5624.8679999999949</v>
      </c>
      <c r="G10" s="7">
        <v>38.625</v>
      </c>
      <c r="H10" s="7">
        <v>461.54499999999996</v>
      </c>
      <c r="J10" s="7">
        <v>4748.3879999999972</v>
      </c>
      <c r="K10" s="7">
        <v>1350.0550000000003</v>
      </c>
      <c r="L10" s="7">
        <v>26.594999999999999</v>
      </c>
    </row>
    <row r="11" spans="1:12">
      <c r="B11" s="9">
        <v>12</v>
      </c>
      <c r="C11" s="7">
        <v>17846.622999999981</v>
      </c>
      <c r="D11" s="9">
        <v>1005</v>
      </c>
      <c r="F11" s="7">
        <v>7501.301000000004</v>
      </c>
      <c r="G11" s="7">
        <v>96.954999999999998</v>
      </c>
      <c r="H11" s="7">
        <v>10248.366999999998</v>
      </c>
      <c r="J11" s="7">
        <v>16298.417999999996</v>
      </c>
      <c r="K11" s="7">
        <v>1534.3049999999998</v>
      </c>
      <c r="L11" s="7">
        <v>13.9</v>
      </c>
    </row>
    <row r="12" spans="1:12">
      <c r="A12" s="9">
        <v>2013</v>
      </c>
      <c r="B12" s="9">
        <v>1</v>
      </c>
      <c r="C12" s="7">
        <v>3975.8009999999995</v>
      </c>
      <c r="D12" s="9">
        <v>244</v>
      </c>
      <c r="F12" s="7">
        <v>3909.1849999999999</v>
      </c>
      <c r="G12" s="7">
        <v>8.125</v>
      </c>
      <c r="H12" s="7">
        <v>58.491</v>
      </c>
      <c r="J12" s="7">
        <v>2293.5709999999995</v>
      </c>
      <c r="K12" s="7">
        <v>1680.7300000000002</v>
      </c>
      <c r="L12" s="7">
        <v>1.5</v>
      </c>
    </row>
    <row r="13" spans="1:12">
      <c r="B13" s="9">
        <v>2</v>
      </c>
      <c r="C13" s="7">
        <v>3862.1505000000006</v>
      </c>
      <c r="D13" s="9">
        <v>174</v>
      </c>
      <c r="F13" s="7">
        <v>3616.3205000000003</v>
      </c>
      <c r="G13" s="7">
        <v>164.785</v>
      </c>
      <c r="H13" s="7">
        <v>81.045000000000002</v>
      </c>
      <c r="J13" s="7">
        <v>2230.3905000000009</v>
      </c>
      <c r="K13" s="7">
        <v>1631.7599999999998</v>
      </c>
    </row>
    <row r="14" spans="1:12">
      <c r="B14" s="9">
        <v>3</v>
      </c>
      <c r="C14" s="7">
        <v>7698.4299999999994</v>
      </c>
      <c r="D14" s="9">
        <v>356</v>
      </c>
      <c r="F14" s="7">
        <v>6982.7899999999981</v>
      </c>
      <c r="H14" s="7">
        <v>715.64</v>
      </c>
      <c r="J14" s="7">
        <v>5079.3349999999964</v>
      </c>
      <c r="K14" s="7">
        <v>2619.0949999999993</v>
      </c>
    </row>
    <row r="15" spans="1:12">
      <c r="B15" s="9">
        <v>4</v>
      </c>
      <c r="C15" s="7">
        <v>5469.7380000000012</v>
      </c>
      <c r="D15" s="9">
        <v>239</v>
      </c>
      <c r="F15" s="7">
        <v>5023.2030000000004</v>
      </c>
      <c r="G15" s="7">
        <v>150</v>
      </c>
      <c r="H15" s="7">
        <v>296.53500000000003</v>
      </c>
      <c r="J15" s="7">
        <v>3604.6979999999994</v>
      </c>
      <c r="K15" s="7">
        <v>1865.0399999999997</v>
      </c>
    </row>
    <row r="16" spans="1:12">
      <c r="B16" s="9">
        <v>5</v>
      </c>
      <c r="C16" s="7">
        <v>6696.2170000000006</v>
      </c>
      <c r="D16" s="9">
        <v>216</v>
      </c>
      <c r="F16" s="7">
        <v>6421.7069999999994</v>
      </c>
      <c r="G16" s="7">
        <v>28.594999999999999</v>
      </c>
      <c r="H16" s="7">
        <v>245.91499999999999</v>
      </c>
      <c r="J16" s="7">
        <v>4519.5420000000031</v>
      </c>
      <c r="K16" s="7">
        <v>2176.6749999999997</v>
      </c>
    </row>
    <row r="17" spans="1:12">
      <c r="B17" s="9">
        <v>6</v>
      </c>
      <c r="C17" s="7">
        <v>5881.1679999999997</v>
      </c>
      <c r="D17" s="9">
        <v>233</v>
      </c>
      <c r="F17" s="7">
        <v>5683.4279999999981</v>
      </c>
      <c r="G17" s="7">
        <v>29.284999999999997</v>
      </c>
      <c r="H17" s="7">
        <v>168.45499999999998</v>
      </c>
      <c r="J17" s="7">
        <v>4104.6479999999983</v>
      </c>
      <c r="K17" s="7">
        <v>1776.5199999999995</v>
      </c>
    </row>
    <row r="18" spans="1:12">
      <c r="B18" s="9">
        <v>7</v>
      </c>
      <c r="C18" s="7">
        <v>3677.4600000000005</v>
      </c>
      <c r="D18" s="9">
        <v>188</v>
      </c>
      <c r="F18" s="7">
        <v>3586.8330000000014</v>
      </c>
      <c r="G18" s="7">
        <v>3.53</v>
      </c>
      <c r="H18" s="7">
        <v>87.097000000000008</v>
      </c>
      <c r="J18" s="7">
        <v>2465.1750000000002</v>
      </c>
      <c r="K18" s="7">
        <v>1210.1549999999997</v>
      </c>
      <c r="L18" s="7">
        <v>2.13</v>
      </c>
    </row>
    <row r="19" spans="1:12">
      <c r="B19" s="9">
        <v>8</v>
      </c>
      <c r="C19" s="7">
        <v>5428.2370000000028</v>
      </c>
      <c r="D19" s="9">
        <v>197</v>
      </c>
      <c r="F19" s="7">
        <v>5135.8650000000025</v>
      </c>
      <c r="G19" s="7">
        <v>28.01</v>
      </c>
      <c r="H19" s="7">
        <v>264.36200000000002</v>
      </c>
      <c r="J19" s="7">
        <v>4006.2120000000009</v>
      </c>
      <c r="K19" s="7">
        <v>1414.96</v>
      </c>
      <c r="L19" s="7">
        <v>7.0650000000000004</v>
      </c>
    </row>
    <row r="20" spans="1:12">
      <c r="B20" s="9">
        <v>9</v>
      </c>
      <c r="C20" s="7">
        <v>4764.3349999999991</v>
      </c>
      <c r="D20" s="9">
        <v>196</v>
      </c>
      <c r="F20" s="7">
        <v>4684.0549999999976</v>
      </c>
      <c r="G20" s="7">
        <v>10.8</v>
      </c>
      <c r="H20" s="7">
        <v>69.48</v>
      </c>
      <c r="J20" s="7">
        <v>4075.4799999999977</v>
      </c>
      <c r="K20" s="7">
        <v>688.85500000000002</v>
      </c>
    </row>
    <row r="21" spans="1:12">
      <c r="B21" s="9">
        <v>10</v>
      </c>
      <c r="C21" s="7">
        <v>4425.4049999999997</v>
      </c>
      <c r="D21" s="9">
        <v>165</v>
      </c>
      <c r="F21" s="7">
        <v>4345.7700000000013</v>
      </c>
      <c r="G21" s="7">
        <v>68</v>
      </c>
      <c r="H21" s="7">
        <v>11.635000000000002</v>
      </c>
      <c r="J21" s="7">
        <v>2868.2900000000013</v>
      </c>
      <c r="K21" s="7">
        <v>1489.115</v>
      </c>
      <c r="L21" s="7">
        <v>68</v>
      </c>
    </row>
    <row r="22" spans="1:12">
      <c r="B22" s="9">
        <v>11</v>
      </c>
      <c r="C22" s="7">
        <v>5938.3449000000001</v>
      </c>
      <c r="D22" s="9">
        <v>229</v>
      </c>
      <c r="F22" s="7">
        <v>5660.7429000000002</v>
      </c>
      <c r="G22" s="7">
        <v>103.922</v>
      </c>
      <c r="H22" s="7">
        <v>173.68</v>
      </c>
      <c r="J22" s="7">
        <v>4797.9548999999988</v>
      </c>
      <c r="K22" s="7">
        <v>1137.75</v>
      </c>
      <c r="L22" s="7">
        <v>2.64</v>
      </c>
    </row>
    <row r="23" spans="1:12">
      <c r="B23" s="9">
        <v>12</v>
      </c>
      <c r="C23" s="7">
        <v>5758.7939999999999</v>
      </c>
      <c r="D23" s="9">
        <v>257</v>
      </c>
      <c r="F23" s="7">
        <v>5332.9489999999996</v>
      </c>
      <c r="G23" s="7">
        <v>181.20499999999998</v>
      </c>
      <c r="H23" s="7">
        <v>244.64</v>
      </c>
      <c r="J23" s="7">
        <v>4787.134</v>
      </c>
      <c r="K23" s="7">
        <v>971.66000000000031</v>
      </c>
    </row>
    <row r="24" spans="1:12">
      <c r="A24" s="9">
        <v>2014</v>
      </c>
      <c r="B24" s="9">
        <v>1</v>
      </c>
      <c r="C24" s="7">
        <v>3368.5600000000004</v>
      </c>
      <c r="D24" s="9">
        <v>99</v>
      </c>
      <c r="F24" s="7">
        <v>3249.52</v>
      </c>
      <c r="G24" s="7">
        <v>11.66</v>
      </c>
      <c r="H24" s="7">
        <v>107.38</v>
      </c>
      <c r="J24" s="7">
        <v>2608.9299999999998</v>
      </c>
      <c r="K24" s="7">
        <v>752.13000000000011</v>
      </c>
      <c r="L24" s="7">
        <v>7.5</v>
      </c>
    </row>
    <row r="25" spans="1:12">
      <c r="B25" s="9">
        <v>2</v>
      </c>
      <c r="C25" s="7">
        <v>2496.7689999999998</v>
      </c>
      <c r="D25" s="9">
        <v>86</v>
      </c>
      <c r="F25" s="7">
        <v>2325.1490000000008</v>
      </c>
      <c r="G25" s="7">
        <v>147.27500000000001</v>
      </c>
      <c r="H25" s="7">
        <v>24.344999999999999</v>
      </c>
      <c r="J25" s="7">
        <v>1564.1440000000002</v>
      </c>
      <c r="K25" s="7">
        <v>785.35</v>
      </c>
      <c r="L25" s="7">
        <v>147.27500000000001</v>
      </c>
    </row>
    <row r="26" spans="1:12">
      <c r="B26" s="9">
        <v>3</v>
      </c>
      <c r="C26" s="7">
        <v>5403.6669999999976</v>
      </c>
      <c r="D26" s="9">
        <v>154</v>
      </c>
      <c r="F26" s="7">
        <v>5306.8399999999992</v>
      </c>
      <c r="G26" s="7">
        <v>16.425000000000001</v>
      </c>
      <c r="H26" s="7">
        <v>80.402000000000001</v>
      </c>
      <c r="J26" s="7">
        <v>2827.6920000000018</v>
      </c>
      <c r="K26" s="7">
        <v>2559.5499999999997</v>
      </c>
      <c r="L26" s="7">
        <v>16.425000000000001</v>
      </c>
    </row>
    <row r="27" spans="1:12">
      <c r="B27" s="9">
        <v>4</v>
      </c>
      <c r="C27" s="7">
        <v>5324.1514049999987</v>
      </c>
      <c r="D27" s="9">
        <v>164</v>
      </c>
      <c r="F27" s="7">
        <v>5198.8314049999999</v>
      </c>
      <c r="G27" s="7">
        <v>5.52</v>
      </c>
      <c r="H27" s="7">
        <v>119.8</v>
      </c>
      <c r="J27" s="7">
        <v>3532.5864049999991</v>
      </c>
      <c r="K27" s="7">
        <v>1787.3849999999998</v>
      </c>
      <c r="L27" s="7">
        <v>4.18</v>
      </c>
    </row>
    <row r="28" spans="1:12">
      <c r="B28" s="9">
        <v>5</v>
      </c>
      <c r="C28" s="7">
        <v>4454.5770000000002</v>
      </c>
      <c r="D28" s="9">
        <v>125</v>
      </c>
      <c r="F28" s="7">
        <v>4350.8419999999996</v>
      </c>
      <c r="G28" s="7">
        <v>2</v>
      </c>
      <c r="H28" s="7">
        <v>101.735</v>
      </c>
      <c r="J28" s="7">
        <v>2402.8620000000001</v>
      </c>
      <c r="K28" s="7">
        <v>2049.7150000000001</v>
      </c>
      <c r="L28" s="7">
        <v>2</v>
      </c>
    </row>
    <row r="29" spans="1:12">
      <c r="B29" s="9">
        <v>6</v>
      </c>
      <c r="C29" s="7">
        <v>6106.6149999999989</v>
      </c>
      <c r="D29" s="9">
        <v>211</v>
      </c>
      <c r="F29" s="7">
        <v>5652.4500000000007</v>
      </c>
      <c r="G29" s="7">
        <v>22.984999999999999</v>
      </c>
      <c r="H29" s="7">
        <v>431.18</v>
      </c>
      <c r="J29" s="7">
        <v>3565.03</v>
      </c>
      <c r="K29" s="7">
        <v>2540.2850000000003</v>
      </c>
      <c r="L29" s="7">
        <v>1.3</v>
      </c>
    </row>
    <row r="30" spans="1:12">
      <c r="B30" s="9">
        <v>7</v>
      </c>
      <c r="C30" s="7">
        <v>7206.5069999999996</v>
      </c>
      <c r="D30" s="9">
        <v>155</v>
      </c>
      <c r="F30" s="7">
        <v>6970.292000000004</v>
      </c>
      <c r="G30" s="7">
        <v>105.605</v>
      </c>
      <c r="H30" s="7">
        <v>130.60999999999999</v>
      </c>
      <c r="J30" s="7">
        <v>6276.1120000000019</v>
      </c>
      <c r="K30" s="7">
        <v>880.39499999999987</v>
      </c>
      <c r="L30" s="7">
        <v>50</v>
      </c>
    </row>
    <row r="31" spans="1:12">
      <c r="B31" s="9">
        <v>8</v>
      </c>
      <c r="C31" s="7">
        <v>4846.3099999999995</v>
      </c>
      <c r="D31" s="9">
        <v>137</v>
      </c>
      <c r="F31" s="7">
        <v>4822.6649999999981</v>
      </c>
      <c r="G31" s="7">
        <v>9.8550000000000004</v>
      </c>
      <c r="H31" s="7">
        <v>13.79</v>
      </c>
      <c r="J31" s="7">
        <v>2408.0299999999988</v>
      </c>
      <c r="K31" s="7">
        <v>2438.2799999999997</v>
      </c>
    </row>
    <row r="32" spans="1:12">
      <c r="B32" s="9">
        <v>9</v>
      </c>
      <c r="C32" s="7">
        <v>5161.3729999999996</v>
      </c>
      <c r="D32" s="9">
        <v>138</v>
      </c>
      <c r="F32" s="7">
        <v>5142.2330000000029</v>
      </c>
      <c r="G32" s="7">
        <v>16.14</v>
      </c>
      <c r="H32" s="7">
        <v>3</v>
      </c>
      <c r="J32" s="7">
        <v>3009.8780000000006</v>
      </c>
      <c r="K32" s="7">
        <v>2138.4949999999999</v>
      </c>
      <c r="L32" s="7">
        <v>13</v>
      </c>
    </row>
    <row r="33" spans="1:12">
      <c r="B33" s="9">
        <v>10</v>
      </c>
      <c r="C33" s="7">
        <v>5019.5549999999994</v>
      </c>
      <c r="D33" s="9">
        <v>150</v>
      </c>
      <c r="F33" s="7">
        <v>4847.37</v>
      </c>
      <c r="G33" s="7">
        <v>57.79</v>
      </c>
      <c r="H33" s="7">
        <v>114.39500000000001</v>
      </c>
      <c r="J33" s="7">
        <v>3737.4650000000011</v>
      </c>
      <c r="K33" s="7">
        <v>1248.7499999999995</v>
      </c>
      <c r="L33" s="7">
        <v>33.340000000000003</v>
      </c>
    </row>
    <row r="34" spans="1:12">
      <c r="B34" s="9">
        <v>11</v>
      </c>
      <c r="C34" s="7">
        <v>5541.5999999999995</v>
      </c>
      <c r="D34" s="9">
        <v>168</v>
      </c>
      <c r="F34" s="7">
        <v>4869.744999999999</v>
      </c>
      <c r="G34" s="7">
        <v>663.19999999999993</v>
      </c>
      <c r="H34" s="7">
        <v>8.6549999999999994</v>
      </c>
      <c r="J34" s="7">
        <v>3720.1599999999989</v>
      </c>
      <c r="K34" s="7">
        <v>1658.24</v>
      </c>
      <c r="L34" s="7">
        <v>163.19999999999999</v>
      </c>
    </row>
    <row r="35" spans="1:12">
      <c r="B35" s="9">
        <v>12</v>
      </c>
      <c r="C35" s="7">
        <v>6323.420000000001</v>
      </c>
      <c r="D35" s="9">
        <v>219</v>
      </c>
      <c r="F35" s="7">
        <v>5952.38</v>
      </c>
      <c r="G35" s="7">
        <v>278.48</v>
      </c>
      <c r="H35" s="7">
        <v>92.56</v>
      </c>
      <c r="J35" s="7">
        <v>4648.63</v>
      </c>
      <c r="K35" s="7">
        <v>1668.1900000000005</v>
      </c>
      <c r="L35" s="7">
        <v>6.6</v>
      </c>
    </row>
    <row r="36" spans="1:12">
      <c r="A36" s="9">
        <v>2015</v>
      </c>
      <c r="B36" s="9">
        <v>1</v>
      </c>
      <c r="C36" s="7">
        <v>3930.58</v>
      </c>
      <c r="D36" s="9">
        <v>100</v>
      </c>
      <c r="F36" s="7">
        <v>3495.579999999999</v>
      </c>
      <c r="G36" s="7">
        <v>377.7</v>
      </c>
      <c r="H36" s="7">
        <v>57.300000000000004</v>
      </c>
      <c r="J36" s="7">
        <v>2365.8349999999996</v>
      </c>
      <c r="K36" s="7">
        <v>1564.7449999999999</v>
      </c>
    </row>
    <row r="37" spans="1:12">
      <c r="B37" s="9">
        <v>2</v>
      </c>
      <c r="C37" s="7">
        <v>2325.2050000000004</v>
      </c>
      <c r="D37" s="9">
        <v>74</v>
      </c>
      <c r="F37" s="7">
        <v>2324.5100000000002</v>
      </c>
      <c r="H37" s="7">
        <v>0.69499999999999995</v>
      </c>
      <c r="J37" s="7">
        <v>1476.5799999999997</v>
      </c>
      <c r="K37" s="7">
        <v>848.625</v>
      </c>
    </row>
    <row r="38" spans="1:12">
      <c r="B38" s="9">
        <v>3</v>
      </c>
      <c r="C38" s="7">
        <v>2929.1819999999998</v>
      </c>
      <c r="D38" s="9">
        <v>98</v>
      </c>
      <c r="F38" s="7">
        <v>2655.0520000000001</v>
      </c>
      <c r="G38" s="7">
        <v>131.5</v>
      </c>
      <c r="H38" s="7">
        <v>142.63</v>
      </c>
      <c r="J38" s="7">
        <v>1414.8520000000003</v>
      </c>
      <c r="K38" s="7">
        <v>1482.8300000000004</v>
      </c>
      <c r="L38" s="7">
        <v>31.5</v>
      </c>
    </row>
    <row r="39" spans="1:12">
      <c r="B39" s="9">
        <v>4</v>
      </c>
      <c r="C39" s="7">
        <v>1881.7175</v>
      </c>
      <c r="D39" s="9">
        <v>66</v>
      </c>
      <c r="F39" s="7">
        <v>1653.6475</v>
      </c>
      <c r="G39" s="7">
        <v>135.27499999999998</v>
      </c>
      <c r="H39" s="7">
        <v>92.794999999999987</v>
      </c>
      <c r="J39" s="7">
        <v>693.17750000000001</v>
      </c>
      <c r="K39" s="7">
        <v>1055.27</v>
      </c>
      <c r="L39" s="7">
        <v>133.26999999999998</v>
      </c>
    </row>
    <row r="40" spans="1:12">
      <c r="B40" s="9">
        <v>5</v>
      </c>
      <c r="C40" s="7">
        <v>1815.9700000000003</v>
      </c>
      <c r="D40" s="9">
        <v>47</v>
      </c>
      <c r="F40" s="7">
        <v>1775.1600000000003</v>
      </c>
      <c r="H40" s="7">
        <v>40.81</v>
      </c>
      <c r="J40" s="7">
        <v>1473.425</v>
      </c>
      <c r="K40" s="7">
        <v>342.54500000000002</v>
      </c>
    </row>
    <row r="41" spans="1:12">
      <c r="B41" s="9">
        <v>6</v>
      </c>
      <c r="C41" s="7">
        <v>1577.4649999999999</v>
      </c>
      <c r="D41" s="9">
        <v>74</v>
      </c>
      <c r="F41" s="7">
        <v>1479.1175000000001</v>
      </c>
      <c r="G41" s="7">
        <v>53.7</v>
      </c>
      <c r="H41" s="7">
        <v>44.647500000000001</v>
      </c>
      <c r="J41" s="7">
        <v>1134.9749999999997</v>
      </c>
      <c r="K41" s="7">
        <v>388.79</v>
      </c>
      <c r="L41" s="7">
        <v>53.7</v>
      </c>
    </row>
    <row r="42" spans="1:12">
      <c r="B42" s="9">
        <v>7</v>
      </c>
      <c r="C42" s="7">
        <v>1818.8180000000002</v>
      </c>
      <c r="D42" s="9">
        <v>69</v>
      </c>
      <c r="F42" s="7">
        <v>1526.9699999999993</v>
      </c>
      <c r="G42" s="7">
        <v>251.34799999999998</v>
      </c>
      <c r="H42" s="7">
        <v>40.5</v>
      </c>
      <c r="J42" s="7">
        <v>1296.7899999999995</v>
      </c>
      <c r="K42" s="7">
        <v>270.68</v>
      </c>
      <c r="L42" s="7">
        <v>251.34799999999998</v>
      </c>
    </row>
    <row r="43" spans="1:12">
      <c r="B43" s="9">
        <v>8</v>
      </c>
      <c r="C43" s="7">
        <v>900.45</v>
      </c>
      <c r="D43" s="9">
        <v>51</v>
      </c>
      <c r="F43" s="7">
        <v>804.59000000000037</v>
      </c>
      <c r="G43" s="7">
        <v>44.6</v>
      </c>
      <c r="H43" s="7">
        <v>51.26</v>
      </c>
      <c r="J43" s="7">
        <v>488.22499999999997</v>
      </c>
      <c r="K43" s="7">
        <v>367.62499999999994</v>
      </c>
      <c r="L43" s="7">
        <v>44.6</v>
      </c>
    </row>
    <row r="44" spans="1:12">
      <c r="B44" s="9">
        <v>9</v>
      </c>
      <c r="C44" s="7">
        <v>1595.6250000000002</v>
      </c>
      <c r="D44" s="9">
        <v>67</v>
      </c>
      <c r="F44" s="7">
        <v>1364.524999999999</v>
      </c>
      <c r="G44" s="7">
        <v>141.52500000000001</v>
      </c>
      <c r="H44" s="7">
        <v>89.575000000000003</v>
      </c>
      <c r="J44" s="7">
        <v>942.13500000000022</v>
      </c>
      <c r="K44" s="7">
        <v>653.49</v>
      </c>
    </row>
    <row r="45" spans="1:12">
      <c r="B45" s="9">
        <v>10</v>
      </c>
      <c r="C45" s="7">
        <v>1233.3569999999997</v>
      </c>
      <c r="D45" s="9">
        <v>61</v>
      </c>
      <c r="F45" s="7">
        <v>1181.9370000000004</v>
      </c>
      <c r="H45" s="7">
        <v>51.42</v>
      </c>
      <c r="J45" s="7">
        <v>1154.0270000000003</v>
      </c>
      <c r="K45" s="7">
        <v>79.33</v>
      </c>
    </row>
    <row r="46" spans="1:12">
      <c r="B46" s="9">
        <v>11</v>
      </c>
      <c r="C46" s="7">
        <v>2635.4190000000003</v>
      </c>
      <c r="D46" s="9">
        <v>82</v>
      </c>
      <c r="F46" s="7">
        <v>2474.889000000001</v>
      </c>
      <c r="G46" s="7">
        <v>75.949999999999989</v>
      </c>
      <c r="H46" s="7">
        <v>84.58</v>
      </c>
      <c r="J46" s="7">
        <v>1811.0990000000002</v>
      </c>
      <c r="K46" s="7">
        <v>748.37</v>
      </c>
      <c r="L46" s="7">
        <v>75.949999999999989</v>
      </c>
    </row>
    <row r="47" spans="1:12">
      <c r="B47" s="9">
        <v>12</v>
      </c>
      <c r="C47" s="7">
        <v>7977.3320000000022</v>
      </c>
      <c r="D47" s="9">
        <v>199</v>
      </c>
      <c r="F47" s="7">
        <v>7494.3790000000035</v>
      </c>
      <c r="G47" s="7">
        <v>314.71799999999996</v>
      </c>
      <c r="H47" s="7">
        <v>168.23499999999999</v>
      </c>
      <c r="J47" s="7">
        <v>3900.7789999999991</v>
      </c>
      <c r="K47" s="7">
        <v>3761.8350000000009</v>
      </c>
      <c r="L47" s="7">
        <v>314.71799999999996</v>
      </c>
    </row>
    <row r="48" spans="1:12">
      <c r="A48" s="9">
        <v>2016</v>
      </c>
      <c r="B48" s="9">
        <v>1</v>
      </c>
      <c r="C48" s="7">
        <v>485.10500000000002</v>
      </c>
      <c r="D48" s="9">
        <v>28</v>
      </c>
      <c r="F48" s="7">
        <v>388.34500000000008</v>
      </c>
      <c r="G48" s="7">
        <v>90.960000000000008</v>
      </c>
      <c r="H48" s="7">
        <v>5.8</v>
      </c>
      <c r="J48" s="7">
        <v>394.1450000000001</v>
      </c>
      <c r="L48" s="7">
        <v>90.960000000000008</v>
      </c>
    </row>
    <row r="49" spans="2:12">
      <c r="B49" s="9">
        <v>2</v>
      </c>
      <c r="C49" s="7">
        <v>935.33999999999992</v>
      </c>
      <c r="D49" s="9">
        <v>34</v>
      </c>
      <c r="F49" s="7">
        <v>713.96999999999991</v>
      </c>
      <c r="G49" s="7">
        <v>62.87</v>
      </c>
      <c r="H49" s="7">
        <v>158.5</v>
      </c>
      <c r="J49" s="7">
        <v>691.495</v>
      </c>
      <c r="K49" s="7">
        <v>180.97499999999999</v>
      </c>
      <c r="L49" s="7">
        <v>62.87</v>
      </c>
    </row>
    <row r="50" spans="2:12">
      <c r="B50" s="9">
        <v>3</v>
      </c>
      <c r="C50" s="7">
        <v>929.28999999999985</v>
      </c>
      <c r="D50" s="9">
        <v>35</v>
      </c>
      <c r="F50" s="7">
        <v>852.29</v>
      </c>
      <c r="H50" s="7">
        <v>77</v>
      </c>
      <c r="J50" s="7">
        <v>671.29</v>
      </c>
      <c r="K50" s="7">
        <v>258</v>
      </c>
    </row>
  </sheetData>
  <hyperlinks>
    <hyperlink ref="A1" location="TOC!C8" display="Return to Table of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71"/>
  <sheetViews>
    <sheetView workbookViewId="0">
      <pane ySplit="1" topLeftCell="A50" activePane="bottomLeft" state="frozen"/>
      <selection pane="bottomLeft" activeCell="A71" sqref="A71"/>
    </sheetView>
  </sheetViews>
  <sheetFormatPr defaultRowHeight="1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c r="A1" s="2" t="s">
        <v>154</v>
      </c>
      <c r="B1" s="2" t="s">
        <v>153</v>
      </c>
      <c r="C1" s="5" t="s">
        <v>192</v>
      </c>
      <c r="D1" s="21" t="s">
        <v>165</v>
      </c>
      <c r="E1" s="21" t="s">
        <v>166</v>
      </c>
      <c r="F1" s="10" t="s">
        <v>155</v>
      </c>
      <c r="G1" s="21" t="s">
        <v>156</v>
      </c>
      <c r="H1" s="2" t="s">
        <v>201</v>
      </c>
      <c r="I1" s="5" t="s">
        <v>193</v>
      </c>
    </row>
    <row r="2" spans="1:9">
      <c r="A2" s="2" t="s">
        <v>24</v>
      </c>
      <c r="B2" s="2" t="s">
        <v>128</v>
      </c>
      <c r="C2" s="2" t="s">
        <v>170</v>
      </c>
      <c r="D2" s="2">
        <v>17.5</v>
      </c>
      <c r="E2" s="7">
        <v>0</v>
      </c>
      <c r="F2" s="10">
        <v>40998</v>
      </c>
      <c r="G2" s="7">
        <v>0.25</v>
      </c>
      <c r="H2" s="2" t="s">
        <v>169</v>
      </c>
      <c r="I2" s="2" t="s">
        <v>214</v>
      </c>
    </row>
    <row r="3" spans="1:9">
      <c r="A3" s="2" t="s">
        <v>54</v>
      </c>
      <c r="B3" s="2" t="s">
        <v>124</v>
      </c>
      <c r="C3" s="2" t="s">
        <v>170</v>
      </c>
      <c r="D3" s="2">
        <v>25</v>
      </c>
      <c r="E3" s="7">
        <v>0</v>
      </c>
      <c r="F3" s="10">
        <v>40998</v>
      </c>
      <c r="G3" s="7">
        <v>0.25</v>
      </c>
      <c r="H3" s="2" t="s">
        <v>169</v>
      </c>
      <c r="I3" s="2" t="s">
        <v>195</v>
      </c>
    </row>
    <row r="4" spans="1:9">
      <c r="A4" s="2" t="s">
        <v>54</v>
      </c>
      <c r="B4" s="2" t="s">
        <v>123</v>
      </c>
      <c r="C4" s="2" t="s">
        <v>170</v>
      </c>
      <c r="D4" s="2">
        <v>25</v>
      </c>
      <c r="E4" s="7">
        <v>0</v>
      </c>
      <c r="F4" s="10">
        <v>40998</v>
      </c>
      <c r="G4" s="7">
        <v>0.25</v>
      </c>
      <c r="H4" s="2" t="s">
        <v>169</v>
      </c>
      <c r="I4" s="2" t="s">
        <v>195</v>
      </c>
    </row>
    <row r="5" spans="1:9">
      <c r="A5" s="2" t="s">
        <v>54</v>
      </c>
      <c r="B5" s="2" t="s">
        <v>122</v>
      </c>
      <c r="C5" s="2" t="s">
        <v>170</v>
      </c>
      <c r="D5" s="2">
        <v>25</v>
      </c>
      <c r="E5" s="7">
        <v>0</v>
      </c>
      <c r="F5" s="10">
        <v>40998</v>
      </c>
      <c r="G5" s="7">
        <v>0.25</v>
      </c>
      <c r="H5" s="2" t="s">
        <v>169</v>
      </c>
      <c r="I5" s="2" t="s">
        <v>197</v>
      </c>
    </row>
    <row r="6" spans="1:9">
      <c r="A6" s="2" t="s">
        <v>54</v>
      </c>
      <c r="B6" s="2" t="s">
        <v>119</v>
      </c>
      <c r="C6" s="2" t="s">
        <v>170</v>
      </c>
      <c r="D6" s="2">
        <v>44.8</v>
      </c>
      <c r="E6" s="7">
        <v>0</v>
      </c>
      <c r="F6" s="10">
        <v>40998</v>
      </c>
      <c r="G6" s="7">
        <v>0.25</v>
      </c>
      <c r="H6" s="2" t="s">
        <v>169</v>
      </c>
      <c r="I6" s="2" t="s">
        <v>197</v>
      </c>
    </row>
    <row r="7" spans="1:9">
      <c r="A7" s="2" t="s">
        <v>54</v>
      </c>
      <c r="B7" s="2" t="s">
        <v>118</v>
      </c>
      <c r="C7" s="2" t="s">
        <v>170</v>
      </c>
      <c r="D7" s="2">
        <v>23</v>
      </c>
      <c r="E7" s="7">
        <v>0</v>
      </c>
      <c r="F7" s="10">
        <v>40998</v>
      </c>
      <c r="G7" s="7">
        <v>0.25</v>
      </c>
      <c r="H7" s="2" t="s">
        <v>169</v>
      </c>
      <c r="I7" s="2" t="s">
        <v>195</v>
      </c>
    </row>
    <row r="8" spans="1:9">
      <c r="A8" s="2" t="s">
        <v>20</v>
      </c>
      <c r="B8" s="2" t="s">
        <v>151</v>
      </c>
      <c r="C8" s="2" t="s">
        <v>170</v>
      </c>
      <c r="D8" s="2">
        <v>1.44</v>
      </c>
      <c r="E8" s="7">
        <v>1.7849999999999999</v>
      </c>
      <c r="F8" s="10">
        <v>40997</v>
      </c>
      <c r="G8" s="7">
        <v>1.0900000000000001</v>
      </c>
      <c r="H8" s="2" t="s">
        <v>168</v>
      </c>
      <c r="I8" s="2" t="s">
        <v>157</v>
      </c>
    </row>
    <row r="9" spans="1:9">
      <c r="A9" s="2" t="s">
        <v>11</v>
      </c>
      <c r="B9" s="2" t="s">
        <v>152</v>
      </c>
      <c r="C9" s="2" t="s">
        <v>188</v>
      </c>
      <c r="D9" s="2">
        <v>0.75</v>
      </c>
      <c r="E9" s="7">
        <v>0</v>
      </c>
      <c r="F9" s="10">
        <v>40997</v>
      </c>
      <c r="G9" s="7">
        <v>10</v>
      </c>
      <c r="H9" s="2" t="s">
        <v>189</v>
      </c>
      <c r="I9" s="2" t="s">
        <v>215</v>
      </c>
    </row>
    <row r="10" spans="1:9">
      <c r="A10" s="2" t="s">
        <v>20</v>
      </c>
      <c r="B10" s="2" t="s">
        <v>187</v>
      </c>
      <c r="C10" s="2" t="s">
        <v>170</v>
      </c>
      <c r="D10" s="2">
        <v>0.14000000000000001</v>
      </c>
      <c r="E10" s="7">
        <v>1.1200000000000001</v>
      </c>
      <c r="F10" s="10">
        <v>40997</v>
      </c>
      <c r="G10" s="7">
        <v>1.0900000000000001</v>
      </c>
      <c r="H10" s="2" t="s">
        <v>168</v>
      </c>
      <c r="I10" s="2" t="s">
        <v>157</v>
      </c>
    </row>
    <row r="11" spans="1:9">
      <c r="A11" s="2" t="s">
        <v>54</v>
      </c>
      <c r="B11" s="2" t="s">
        <v>127</v>
      </c>
      <c r="C11" s="2" t="s">
        <v>170</v>
      </c>
      <c r="D11" s="2">
        <v>25</v>
      </c>
      <c r="E11" s="7">
        <v>0</v>
      </c>
      <c r="F11" s="10">
        <v>40997</v>
      </c>
      <c r="G11" s="7">
        <v>0.24</v>
      </c>
      <c r="H11" s="2" t="s">
        <v>169</v>
      </c>
      <c r="I11" s="2" t="s">
        <v>197</v>
      </c>
    </row>
    <row r="12" spans="1:9">
      <c r="A12" s="2" t="s">
        <v>54</v>
      </c>
      <c r="B12" s="2" t="s">
        <v>126</v>
      </c>
      <c r="C12" s="2" t="s">
        <v>170</v>
      </c>
      <c r="D12" s="2">
        <v>50</v>
      </c>
      <c r="E12" s="7">
        <v>0</v>
      </c>
      <c r="F12" s="10">
        <v>40997</v>
      </c>
      <c r="G12" s="7">
        <v>0.24</v>
      </c>
      <c r="H12" s="2" t="s">
        <v>169</v>
      </c>
      <c r="I12" s="2" t="s">
        <v>197</v>
      </c>
    </row>
    <row r="13" spans="1:9">
      <c r="A13" s="2" t="s">
        <v>54</v>
      </c>
      <c r="B13" s="2" t="s">
        <v>125</v>
      </c>
      <c r="C13" s="2" t="s">
        <v>170</v>
      </c>
      <c r="D13" s="2">
        <v>50</v>
      </c>
      <c r="E13" s="7">
        <v>0</v>
      </c>
      <c r="F13" s="10">
        <v>40997</v>
      </c>
      <c r="G13" s="7">
        <v>0.24</v>
      </c>
      <c r="H13" s="2" t="s">
        <v>169</v>
      </c>
      <c r="I13" s="2" t="s">
        <v>197</v>
      </c>
    </row>
    <row r="14" spans="1:9">
      <c r="A14" s="2" t="s">
        <v>54</v>
      </c>
      <c r="B14" s="2" t="s">
        <v>121</v>
      </c>
      <c r="C14" s="2" t="s">
        <v>170</v>
      </c>
      <c r="D14" s="2">
        <v>25</v>
      </c>
      <c r="E14" s="7">
        <v>0</v>
      </c>
      <c r="F14" s="10">
        <v>40997</v>
      </c>
      <c r="G14" s="7">
        <v>0.24</v>
      </c>
      <c r="H14" s="2" t="s">
        <v>169</v>
      </c>
      <c r="I14" s="2" t="s">
        <v>197</v>
      </c>
    </row>
    <row r="15" spans="1:9">
      <c r="A15" s="2" t="s">
        <v>54</v>
      </c>
      <c r="B15" s="2" t="s">
        <v>120</v>
      </c>
      <c r="C15" s="2" t="s">
        <v>170</v>
      </c>
      <c r="D15" s="2">
        <v>25</v>
      </c>
      <c r="E15" s="7">
        <v>0</v>
      </c>
      <c r="F15" s="10">
        <v>40997</v>
      </c>
      <c r="G15" s="7">
        <v>0.24</v>
      </c>
      <c r="H15" s="2" t="s">
        <v>169</v>
      </c>
      <c r="I15" s="2" t="s">
        <v>197</v>
      </c>
    </row>
    <row r="16" spans="1:9">
      <c r="A16" s="2" t="s">
        <v>45</v>
      </c>
      <c r="B16" s="2" t="s">
        <v>111</v>
      </c>
      <c r="C16" s="2" t="s">
        <v>170</v>
      </c>
      <c r="D16" s="2">
        <v>1.03</v>
      </c>
      <c r="E16" s="7">
        <v>0.26500000000000001</v>
      </c>
      <c r="F16" s="10">
        <v>40997</v>
      </c>
      <c r="G16" s="7">
        <v>2.61</v>
      </c>
      <c r="H16" s="2" t="s">
        <v>169</v>
      </c>
      <c r="I16" s="2" t="s">
        <v>158</v>
      </c>
    </row>
    <row r="17" spans="1:10">
      <c r="A17" s="2" t="s">
        <v>45</v>
      </c>
      <c r="B17" s="2" t="s">
        <v>150</v>
      </c>
      <c r="C17" s="2" t="s">
        <v>170</v>
      </c>
      <c r="D17" s="2">
        <v>5.5</v>
      </c>
      <c r="E17" s="7">
        <v>0</v>
      </c>
      <c r="F17" s="10">
        <v>40997</v>
      </c>
      <c r="G17" s="7">
        <v>0.59</v>
      </c>
      <c r="H17" s="2" t="s">
        <v>169</v>
      </c>
      <c r="I17" s="2" t="s">
        <v>158</v>
      </c>
    </row>
    <row r="18" spans="1:10">
      <c r="A18" s="2" t="s">
        <v>54</v>
      </c>
      <c r="B18" s="2" t="s">
        <v>116</v>
      </c>
      <c r="C18" s="2" t="s">
        <v>170</v>
      </c>
      <c r="D18" s="2">
        <v>2.4</v>
      </c>
      <c r="E18" s="7">
        <v>0</v>
      </c>
      <c r="F18" s="10">
        <v>40997</v>
      </c>
      <c r="G18" s="7">
        <v>0.24</v>
      </c>
      <c r="H18" s="2" t="s">
        <v>169</v>
      </c>
      <c r="I18" s="2" t="s">
        <v>195</v>
      </c>
    </row>
    <row r="19" spans="1:10">
      <c r="A19" s="2" t="s">
        <v>54</v>
      </c>
      <c r="B19" s="2" t="s">
        <v>115</v>
      </c>
      <c r="C19" s="2" t="s">
        <v>170</v>
      </c>
      <c r="D19" s="2">
        <v>12.5</v>
      </c>
      <c r="E19" s="7">
        <v>0</v>
      </c>
      <c r="F19" s="10">
        <v>40997</v>
      </c>
      <c r="G19" s="7">
        <v>0.37</v>
      </c>
      <c r="H19" s="2" t="s">
        <v>169</v>
      </c>
      <c r="I19" s="2" t="s">
        <v>194</v>
      </c>
    </row>
    <row r="20" spans="1:10">
      <c r="A20" s="2" t="s">
        <v>54</v>
      </c>
      <c r="B20" s="2" t="s">
        <v>114</v>
      </c>
      <c r="C20" s="2" t="s">
        <v>170</v>
      </c>
      <c r="D20" s="2">
        <v>12.5</v>
      </c>
      <c r="E20" s="7">
        <v>0</v>
      </c>
      <c r="F20" s="10">
        <v>40997</v>
      </c>
      <c r="G20" s="7">
        <v>0.37</v>
      </c>
      <c r="H20" s="2" t="s">
        <v>169</v>
      </c>
      <c r="I20" s="2" t="s">
        <v>194</v>
      </c>
    </row>
    <row r="21" spans="1:10">
      <c r="A21" s="2" t="s">
        <v>54</v>
      </c>
      <c r="B21" s="2" t="s">
        <v>113</v>
      </c>
      <c r="C21" s="2" t="s">
        <v>170</v>
      </c>
      <c r="D21" s="2">
        <v>12.5</v>
      </c>
      <c r="E21" s="7">
        <v>0</v>
      </c>
      <c r="F21" s="10">
        <v>40997</v>
      </c>
      <c r="G21" s="7">
        <v>0.37</v>
      </c>
      <c r="H21" s="2" t="s">
        <v>169</v>
      </c>
      <c r="I21" s="2" t="s">
        <v>194</v>
      </c>
    </row>
    <row r="22" spans="1:10">
      <c r="A22" s="2" t="s">
        <v>54</v>
      </c>
      <c r="B22" s="2" t="s">
        <v>112</v>
      </c>
      <c r="C22" s="2" t="s">
        <v>170</v>
      </c>
      <c r="D22" s="2">
        <v>12.5</v>
      </c>
      <c r="E22" s="7">
        <v>0</v>
      </c>
      <c r="F22" s="10">
        <v>40997</v>
      </c>
      <c r="G22" s="7">
        <v>0.37</v>
      </c>
      <c r="H22" s="2" t="s">
        <v>169</v>
      </c>
      <c r="I22" s="2" t="s">
        <v>194</v>
      </c>
    </row>
    <row r="23" spans="1:10">
      <c r="A23" s="2" t="s">
        <v>59</v>
      </c>
      <c r="B23" s="2" t="s">
        <v>149</v>
      </c>
      <c r="C23" s="2" t="s">
        <v>170</v>
      </c>
      <c r="D23" s="2">
        <v>5.77</v>
      </c>
      <c r="E23" s="7">
        <v>2.71</v>
      </c>
      <c r="F23" s="10">
        <v>40996</v>
      </c>
      <c r="G23" s="7">
        <v>1.75</v>
      </c>
      <c r="H23" s="2" t="s">
        <v>169</v>
      </c>
      <c r="I23" s="2" t="s">
        <v>159</v>
      </c>
      <c r="J23" s="2"/>
    </row>
    <row r="24" spans="1:10">
      <c r="A24" s="2" t="s">
        <v>14</v>
      </c>
      <c r="B24" s="2" t="s">
        <v>101</v>
      </c>
      <c r="C24" s="2" t="s">
        <v>170</v>
      </c>
      <c r="D24" s="2">
        <v>2.4300000000000002</v>
      </c>
      <c r="E24" s="7">
        <v>1.425</v>
      </c>
      <c r="F24" s="10">
        <v>40996</v>
      </c>
      <c r="G24" s="7">
        <v>5.75</v>
      </c>
      <c r="H24" s="2" t="s">
        <v>169</v>
      </c>
      <c r="I24" s="2" t="s">
        <v>99</v>
      </c>
      <c r="J24" s="2"/>
    </row>
    <row r="25" spans="1:10">
      <c r="A25" s="2" t="s">
        <v>14</v>
      </c>
      <c r="B25" s="2" t="s">
        <v>100</v>
      </c>
      <c r="C25" s="2" t="s">
        <v>170</v>
      </c>
      <c r="D25" s="2">
        <v>36.5</v>
      </c>
      <c r="E25" s="7">
        <v>0</v>
      </c>
      <c r="F25" s="10">
        <v>40996</v>
      </c>
      <c r="G25" s="7">
        <v>5.5</v>
      </c>
      <c r="H25" s="2" t="s">
        <v>169</v>
      </c>
      <c r="I25" s="2" t="s">
        <v>99</v>
      </c>
      <c r="J25" s="2"/>
    </row>
    <row r="26" spans="1:10">
      <c r="A26" s="2" t="s">
        <v>34</v>
      </c>
      <c r="B26" s="2" t="s">
        <v>147</v>
      </c>
      <c r="C26" s="2" t="s">
        <v>170</v>
      </c>
      <c r="D26" s="2">
        <v>3.48</v>
      </c>
      <c r="E26" s="7">
        <v>1.64</v>
      </c>
      <c r="F26" s="10">
        <v>40996</v>
      </c>
      <c r="G26" s="7">
        <v>1</v>
      </c>
      <c r="H26" s="2" t="s">
        <v>169</v>
      </c>
      <c r="I26" s="2" t="s">
        <v>216</v>
      </c>
      <c r="J26" s="2"/>
    </row>
    <row r="27" spans="1:10">
      <c r="A27" s="2" t="s">
        <v>28</v>
      </c>
      <c r="B27" s="2" t="s">
        <v>146</v>
      </c>
      <c r="C27" s="2" t="s">
        <v>170</v>
      </c>
      <c r="D27" s="2">
        <v>3.23</v>
      </c>
      <c r="E27" s="7">
        <v>-7.0000000000000007E-2</v>
      </c>
      <c r="F27" s="10">
        <v>40996</v>
      </c>
      <c r="G27" s="7">
        <v>1.07</v>
      </c>
      <c r="H27" s="2" t="s">
        <v>169</v>
      </c>
      <c r="I27" s="2" t="s">
        <v>160</v>
      </c>
    </row>
    <row r="28" spans="1:10">
      <c r="A28" s="2" t="s">
        <v>59</v>
      </c>
      <c r="B28" s="2" t="s">
        <v>145</v>
      </c>
      <c r="C28" s="2" t="s">
        <v>170</v>
      </c>
      <c r="D28" s="2">
        <v>4.3600000000000003</v>
      </c>
      <c r="E28" s="7">
        <v>0</v>
      </c>
      <c r="F28" s="10">
        <v>40996</v>
      </c>
      <c r="G28" s="7">
        <v>1.75</v>
      </c>
      <c r="H28" s="2" t="s">
        <v>169</v>
      </c>
      <c r="I28" s="2" t="s">
        <v>159</v>
      </c>
    </row>
    <row r="29" spans="1:10">
      <c r="A29" s="2" t="s">
        <v>44</v>
      </c>
      <c r="B29" s="2" t="s">
        <v>144</v>
      </c>
      <c r="C29" s="2" t="s">
        <v>170</v>
      </c>
      <c r="D29" s="2">
        <v>3.5000000000000003E-2</v>
      </c>
      <c r="E29" s="7">
        <v>0.68500000000000005</v>
      </c>
      <c r="F29" s="10">
        <v>40996</v>
      </c>
      <c r="G29" s="7">
        <v>3</v>
      </c>
      <c r="H29" s="2" t="s">
        <v>169</v>
      </c>
      <c r="I29" s="2" t="s">
        <v>158</v>
      </c>
    </row>
    <row r="30" spans="1:10">
      <c r="A30" s="2" t="s">
        <v>45</v>
      </c>
      <c r="B30" s="2" t="s">
        <v>143</v>
      </c>
      <c r="C30" s="2" t="s">
        <v>170</v>
      </c>
      <c r="D30" s="2">
        <v>54.5</v>
      </c>
      <c r="E30" s="7">
        <v>0</v>
      </c>
      <c r="F30" s="10">
        <v>40996</v>
      </c>
      <c r="G30" s="7">
        <v>0.4</v>
      </c>
      <c r="H30" s="2" t="s">
        <v>169</v>
      </c>
      <c r="I30" s="2" t="s">
        <v>199</v>
      </c>
    </row>
    <row r="31" spans="1:10">
      <c r="A31" s="2" t="s">
        <v>45</v>
      </c>
      <c r="B31" s="2" t="s">
        <v>142</v>
      </c>
      <c r="C31" s="2" t="s">
        <v>170</v>
      </c>
      <c r="D31" s="2">
        <v>54.5</v>
      </c>
      <c r="E31" s="7">
        <v>0</v>
      </c>
      <c r="F31" s="10">
        <v>40996</v>
      </c>
      <c r="G31" s="7">
        <v>0.4</v>
      </c>
      <c r="H31" s="2" t="s">
        <v>169</v>
      </c>
      <c r="I31" s="2" t="s">
        <v>199</v>
      </c>
    </row>
    <row r="32" spans="1:10">
      <c r="A32" s="2" t="s">
        <v>45</v>
      </c>
      <c r="B32" s="2" t="s">
        <v>141</v>
      </c>
      <c r="C32" s="2" t="s">
        <v>170</v>
      </c>
      <c r="D32" s="2">
        <v>54.5</v>
      </c>
      <c r="E32" s="7">
        <v>0</v>
      </c>
      <c r="F32" s="10">
        <v>40996</v>
      </c>
      <c r="G32" s="7">
        <v>0.4</v>
      </c>
      <c r="H32" s="2" t="s">
        <v>169</v>
      </c>
      <c r="I32" s="2" t="s">
        <v>217</v>
      </c>
    </row>
    <row r="33" spans="1:10">
      <c r="A33" s="2" t="s">
        <v>45</v>
      </c>
      <c r="B33" s="2" t="s">
        <v>140</v>
      </c>
      <c r="C33" s="2" t="s">
        <v>170</v>
      </c>
      <c r="D33" s="2">
        <v>9.81</v>
      </c>
      <c r="E33" s="7">
        <v>0</v>
      </c>
      <c r="F33" s="10">
        <v>40996</v>
      </c>
      <c r="G33" s="7">
        <v>4.0090000000000003</v>
      </c>
      <c r="H33" s="2" t="s">
        <v>169</v>
      </c>
      <c r="I33" s="2" t="s">
        <v>161</v>
      </c>
    </row>
    <row r="34" spans="1:10">
      <c r="A34" s="2" t="s">
        <v>59</v>
      </c>
      <c r="B34" s="2" t="s">
        <v>139</v>
      </c>
      <c r="C34" s="2" t="s">
        <v>170</v>
      </c>
      <c r="D34" s="2">
        <v>5.95</v>
      </c>
      <c r="E34" s="7">
        <v>0.16500000000000001</v>
      </c>
      <c r="F34" s="10">
        <v>40996</v>
      </c>
      <c r="G34" s="7">
        <v>1.75</v>
      </c>
      <c r="H34" s="2" t="s">
        <v>169</v>
      </c>
      <c r="I34" s="2" t="s">
        <v>159</v>
      </c>
    </row>
    <row r="35" spans="1:10">
      <c r="A35" s="2" t="s">
        <v>60</v>
      </c>
      <c r="B35" s="2" t="s">
        <v>110</v>
      </c>
      <c r="C35" s="2" t="s">
        <v>170</v>
      </c>
      <c r="D35" s="2">
        <v>50</v>
      </c>
      <c r="E35" s="7">
        <v>0</v>
      </c>
      <c r="F35" s="10">
        <v>40996</v>
      </c>
      <c r="G35" s="7">
        <v>1.1000000000000001</v>
      </c>
      <c r="H35" s="2" t="s">
        <v>169</v>
      </c>
      <c r="I35" s="2" t="s">
        <v>198</v>
      </c>
    </row>
    <row r="36" spans="1:10">
      <c r="A36" s="2" t="s">
        <v>28</v>
      </c>
      <c r="B36" s="2" t="s">
        <v>138</v>
      </c>
      <c r="C36" s="2" t="s">
        <v>170</v>
      </c>
      <c r="D36" s="2">
        <v>36.125</v>
      </c>
      <c r="E36" s="7">
        <v>0</v>
      </c>
      <c r="F36" s="10">
        <v>40996</v>
      </c>
      <c r="G36" s="7">
        <v>1.5</v>
      </c>
      <c r="H36" s="2" t="s">
        <v>169</v>
      </c>
      <c r="I36" s="2" t="s">
        <v>160</v>
      </c>
    </row>
    <row r="37" spans="1:10">
      <c r="A37" s="2" t="s">
        <v>28</v>
      </c>
      <c r="B37" s="2" t="s">
        <v>137</v>
      </c>
      <c r="C37" s="2" t="s">
        <v>170</v>
      </c>
      <c r="D37" s="2">
        <v>11.574999999999999</v>
      </c>
      <c r="E37" s="2">
        <v>0</v>
      </c>
      <c r="F37" s="10">
        <v>40996</v>
      </c>
      <c r="G37" s="2">
        <v>1.5</v>
      </c>
      <c r="H37" s="2" t="s">
        <v>169</v>
      </c>
      <c r="I37" s="2" t="s">
        <v>160</v>
      </c>
    </row>
    <row r="38" spans="1:10">
      <c r="A38" s="2" t="s">
        <v>28</v>
      </c>
      <c r="B38" s="2" t="s">
        <v>136</v>
      </c>
      <c r="C38" s="2" t="s">
        <v>170</v>
      </c>
      <c r="D38" s="2">
        <v>1.91</v>
      </c>
      <c r="E38" s="7">
        <v>0</v>
      </c>
      <c r="F38" s="10">
        <v>40996</v>
      </c>
      <c r="G38" s="7">
        <v>1.33</v>
      </c>
      <c r="H38" s="2" t="s">
        <v>169</v>
      </c>
      <c r="I38" s="2" t="s">
        <v>160</v>
      </c>
    </row>
    <row r="39" spans="1:10">
      <c r="A39" s="2" t="s">
        <v>53</v>
      </c>
      <c r="B39" s="2" t="s">
        <v>134</v>
      </c>
      <c r="C39" s="2" t="s">
        <v>170</v>
      </c>
      <c r="D39" s="2">
        <v>0.55000000000000004</v>
      </c>
      <c r="E39" s="7">
        <v>0</v>
      </c>
      <c r="F39" s="10">
        <v>40996</v>
      </c>
      <c r="G39" s="7">
        <v>1.38</v>
      </c>
      <c r="H39" s="2" t="s">
        <v>169</v>
      </c>
      <c r="I39" s="2" t="s">
        <v>160</v>
      </c>
    </row>
    <row r="40" spans="1:10">
      <c r="A40" s="2" t="s">
        <v>25</v>
      </c>
      <c r="B40" s="2" t="s">
        <v>213</v>
      </c>
      <c r="C40" s="2" t="s">
        <v>170</v>
      </c>
      <c r="D40" s="2">
        <v>2.9649999999999999</v>
      </c>
      <c r="E40" s="7">
        <v>0</v>
      </c>
      <c r="F40" s="10">
        <v>40996</v>
      </c>
      <c r="G40" s="7">
        <v>0.4</v>
      </c>
      <c r="H40" s="2" t="s">
        <v>169</v>
      </c>
      <c r="I40" s="2" t="s">
        <v>218</v>
      </c>
    </row>
    <row r="41" spans="1:10">
      <c r="A41" s="2" t="s">
        <v>20</v>
      </c>
      <c r="B41" s="2" t="s">
        <v>133</v>
      </c>
      <c r="C41" s="2" t="s">
        <v>170</v>
      </c>
      <c r="D41" s="2">
        <v>5.4610000000000003</v>
      </c>
      <c r="E41" s="7">
        <v>-0.22700000000000001</v>
      </c>
      <c r="F41" s="10">
        <v>40996</v>
      </c>
      <c r="G41" s="7">
        <v>2</v>
      </c>
      <c r="H41" s="2" t="s">
        <v>169</v>
      </c>
      <c r="I41" s="2" t="s">
        <v>160</v>
      </c>
    </row>
    <row r="42" spans="1:10">
      <c r="A42" s="2" t="s">
        <v>14</v>
      </c>
      <c r="B42" s="2" t="s">
        <v>117</v>
      </c>
      <c r="C42" s="2" t="s">
        <v>170</v>
      </c>
      <c r="D42" s="2">
        <v>62.87</v>
      </c>
      <c r="E42" s="7">
        <v>0</v>
      </c>
      <c r="F42" s="10">
        <v>40996</v>
      </c>
      <c r="G42" s="7">
        <v>0.2</v>
      </c>
      <c r="H42" s="2" t="s">
        <v>169</v>
      </c>
      <c r="I42" s="2" t="s">
        <v>196</v>
      </c>
    </row>
    <row r="43" spans="1:10">
      <c r="A43" s="2" t="s">
        <v>34</v>
      </c>
      <c r="B43" s="2" t="s">
        <v>132</v>
      </c>
      <c r="C43" s="2" t="s">
        <v>190</v>
      </c>
      <c r="D43" s="2">
        <v>13.234999999999999</v>
      </c>
      <c r="E43" s="7">
        <v>0</v>
      </c>
      <c r="F43" s="10">
        <v>40996</v>
      </c>
      <c r="G43" s="7">
        <v>0.87</v>
      </c>
      <c r="H43" s="2" t="s">
        <v>169</v>
      </c>
      <c r="I43" s="2" t="s">
        <v>219</v>
      </c>
    </row>
    <row r="44" spans="1:10">
      <c r="A44" s="2" t="s">
        <v>11</v>
      </c>
      <c r="B44" s="2" t="s">
        <v>131</v>
      </c>
      <c r="C44" s="2" t="s">
        <v>170</v>
      </c>
      <c r="D44" s="2">
        <v>0.59</v>
      </c>
      <c r="E44" s="2">
        <v>-0.13</v>
      </c>
      <c r="F44" s="10">
        <v>40995</v>
      </c>
      <c r="G44" s="7">
        <v>1.43</v>
      </c>
      <c r="H44" s="2" t="s">
        <v>169</v>
      </c>
      <c r="I44" s="2" t="s">
        <v>160</v>
      </c>
      <c r="J44" s="2"/>
    </row>
    <row r="45" spans="1:10">
      <c r="A45" s="2" t="s">
        <v>54</v>
      </c>
      <c r="B45" s="2" t="s">
        <v>109</v>
      </c>
      <c r="C45" s="2" t="s">
        <v>170</v>
      </c>
      <c r="D45" s="2">
        <v>19.3</v>
      </c>
      <c r="E45" s="7">
        <v>0</v>
      </c>
      <c r="F45" s="10">
        <v>40995</v>
      </c>
      <c r="G45" s="7">
        <v>1.17</v>
      </c>
      <c r="H45" s="2" t="s">
        <v>169</v>
      </c>
      <c r="I45" s="2" t="s">
        <v>200</v>
      </c>
    </row>
    <row r="46" spans="1:10">
      <c r="A46" s="2" t="s">
        <v>54</v>
      </c>
      <c r="B46" s="2" t="s">
        <v>186</v>
      </c>
      <c r="C46" s="2" t="s">
        <v>170</v>
      </c>
      <c r="D46" s="2">
        <v>50</v>
      </c>
      <c r="E46" s="7">
        <v>0</v>
      </c>
      <c r="F46" s="10">
        <v>40995</v>
      </c>
      <c r="G46" s="7">
        <v>1.17</v>
      </c>
      <c r="H46" s="2" t="s">
        <v>169</v>
      </c>
      <c r="I46" s="2" t="s">
        <v>200</v>
      </c>
    </row>
    <row r="47" spans="1:10">
      <c r="A47" s="2" t="s">
        <v>54</v>
      </c>
      <c r="B47" s="2" t="s">
        <v>108</v>
      </c>
      <c r="C47" s="2" t="s">
        <v>170</v>
      </c>
      <c r="D47" s="2">
        <v>45</v>
      </c>
      <c r="E47" s="7">
        <v>0</v>
      </c>
      <c r="F47" s="10">
        <v>40995</v>
      </c>
      <c r="G47" s="7">
        <v>1.17</v>
      </c>
      <c r="H47" s="2" t="s">
        <v>169</v>
      </c>
      <c r="I47" s="2" t="s">
        <v>200</v>
      </c>
    </row>
    <row r="48" spans="1:10">
      <c r="A48" s="2" t="s">
        <v>54</v>
      </c>
      <c r="B48" s="2" t="s">
        <v>107</v>
      </c>
      <c r="C48" s="2" t="s">
        <v>170</v>
      </c>
      <c r="D48" s="2">
        <v>50</v>
      </c>
      <c r="E48" s="7">
        <v>0</v>
      </c>
      <c r="F48" s="10">
        <v>40995</v>
      </c>
      <c r="G48" s="7">
        <v>1.17</v>
      </c>
      <c r="H48" s="2" t="s">
        <v>169</v>
      </c>
      <c r="I48" s="2" t="s">
        <v>200</v>
      </c>
    </row>
    <row r="49" spans="1:10">
      <c r="A49" s="2" t="s">
        <v>27</v>
      </c>
      <c r="B49" s="2" t="s">
        <v>106</v>
      </c>
      <c r="C49" s="2" t="s">
        <v>170</v>
      </c>
      <c r="D49" s="2">
        <v>58.8</v>
      </c>
      <c r="E49" s="7">
        <v>0</v>
      </c>
      <c r="F49" s="10">
        <v>40995</v>
      </c>
      <c r="G49" s="7">
        <v>0.08</v>
      </c>
      <c r="H49" s="2" t="s">
        <v>169</v>
      </c>
      <c r="I49" s="2" t="s">
        <v>99</v>
      </c>
    </row>
    <row r="50" spans="1:10">
      <c r="A50" s="2" t="s">
        <v>54</v>
      </c>
      <c r="B50" s="2" t="s">
        <v>105</v>
      </c>
      <c r="C50" s="2" t="s">
        <v>170</v>
      </c>
      <c r="D50" s="2">
        <v>25</v>
      </c>
      <c r="E50" s="7">
        <v>0</v>
      </c>
      <c r="F50" s="10">
        <v>40995</v>
      </c>
      <c r="G50" s="7">
        <v>1.17</v>
      </c>
      <c r="H50" s="2" t="s">
        <v>169</v>
      </c>
      <c r="I50" s="2" t="s">
        <v>200</v>
      </c>
    </row>
    <row r="51" spans="1:10">
      <c r="A51" s="2" t="s">
        <v>53</v>
      </c>
      <c r="B51" s="2" t="s">
        <v>129</v>
      </c>
      <c r="C51" s="2" t="s">
        <v>170</v>
      </c>
      <c r="D51" s="2">
        <v>1.3</v>
      </c>
      <c r="E51" s="7">
        <v>-0.6</v>
      </c>
      <c r="F51" s="10">
        <v>40995</v>
      </c>
      <c r="G51" s="7">
        <v>1.43</v>
      </c>
      <c r="H51" s="2" t="s">
        <v>169</v>
      </c>
      <c r="I51" s="2" t="s">
        <v>160</v>
      </c>
    </row>
    <row r="52" spans="1:10">
      <c r="A52" s="2" t="s">
        <v>28</v>
      </c>
      <c r="B52" s="2" t="s">
        <v>104</v>
      </c>
      <c r="C52" s="2" t="s">
        <v>170</v>
      </c>
      <c r="D52" s="2">
        <v>60</v>
      </c>
      <c r="E52" s="7">
        <v>0</v>
      </c>
      <c r="F52" s="10">
        <v>40995</v>
      </c>
      <c r="G52" s="7">
        <v>1.17</v>
      </c>
      <c r="H52" s="2" t="s">
        <v>169</v>
      </c>
      <c r="I52" s="2" t="s">
        <v>200</v>
      </c>
    </row>
    <row r="53" spans="1:10">
      <c r="A53" s="2" t="s">
        <v>28</v>
      </c>
      <c r="B53" s="2" t="s">
        <v>103</v>
      </c>
      <c r="C53" s="2" t="s">
        <v>170</v>
      </c>
      <c r="D53" s="2">
        <v>40.700000000000003</v>
      </c>
      <c r="E53" s="7">
        <v>0</v>
      </c>
      <c r="F53" s="10">
        <v>40995</v>
      </c>
      <c r="G53" s="7">
        <v>1.17</v>
      </c>
      <c r="H53" s="2" t="s">
        <v>169</v>
      </c>
      <c r="I53" s="2" t="s">
        <v>200</v>
      </c>
    </row>
    <row r="54" spans="1:10">
      <c r="A54" s="2" t="s">
        <v>44</v>
      </c>
      <c r="B54" s="2" t="s">
        <v>211</v>
      </c>
      <c r="C54" s="2" t="s">
        <v>170</v>
      </c>
      <c r="D54" s="2">
        <v>5</v>
      </c>
      <c r="E54" s="7">
        <v>69.704999999999998</v>
      </c>
      <c r="F54" s="10">
        <v>40982</v>
      </c>
      <c r="G54" s="7">
        <v>0.11</v>
      </c>
      <c r="H54" s="2" t="s">
        <v>169</v>
      </c>
      <c r="I54" s="2" t="s">
        <v>164</v>
      </c>
    </row>
    <row r="55" spans="1:10">
      <c r="A55" s="2" t="s">
        <v>11</v>
      </c>
      <c r="B55" s="2" t="s">
        <v>177</v>
      </c>
      <c r="C55" s="2" t="s">
        <v>170</v>
      </c>
      <c r="D55" s="2">
        <v>685.14</v>
      </c>
      <c r="E55" s="7">
        <v>115.3</v>
      </c>
      <c r="F55" s="10">
        <v>40967</v>
      </c>
      <c r="G55" s="7">
        <v>3</v>
      </c>
      <c r="H55" s="2" t="s">
        <v>169</v>
      </c>
      <c r="I55" s="2" t="s">
        <v>163</v>
      </c>
      <c r="J55" s="2"/>
    </row>
    <row r="56" spans="1:10">
      <c r="A56" s="2" t="s">
        <v>27</v>
      </c>
      <c r="B56" s="2" t="s">
        <v>185</v>
      </c>
      <c r="C56" s="2" t="s">
        <v>170</v>
      </c>
      <c r="D56" s="2">
        <v>116.749</v>
      </c>
      <c r="E56" s="7">
        <v>107.608</v>
      </c>
      <c r="F56" s="10">
        <v>40961</v>
      </c>
      <c r="G56" s="7">
        <v>3.5</v>
      </c>
      <c r="H56" s="2" t="s">
        <v>169</v>
      </c>
      <c r="I56" s="2" t="s">
        <v>163</v>
      </c>
    </row>
    <row r="57" spans="1:10">
      <c r="A57" s="2" t="s">
        <v>27</v>
      </c>
      <c r="B57" s="2" t="s">
        <v>184</v>
      </c>
      <c r="C57" s="2" t="s">
        <v>170</v>
      </c>
      <c r="D57" s="2">
        <v>62.125</v>
      </c>
      <c r="E57" s="7">
        <v>160.82400000000001</v>
      </c>
      <c r="F57" s="10">
        <v>40961</v>
      </c>
      <c r="G57" s="7">
        <v>3.5</v>
      </c>
      <c r="H57" s="2" t="s">
        <v>169</v>
      </c>
      <c r="I57" s="2" t="s">
        <v>163</v>
      </c>
    </row>
    <row r="58" spans="1:10">
      <c r="A58" s="2" t="s">
        <v>11</v>
      </c>
      <c r="B58" s="2" t="s">
        <v>212</v>
      </c>
      <c r="C58" s="2" t="s">
        <v>170</v>
      </c>
      <c r="D58" s="2">
        <v>213.37200000000001</v>
      </c>
      <c r="E58" s="7">
        <v>160.47300000000001</v>
      </c>
      <c r="F58" s="10">
        <v>40961</v>
      </c>
      <c r="G58" s="7">
        <v>3.5</v>
      </c>
      <c r="H58" s="2" t="s">
        <v>169</v>
      </c>
      <c r="I58" s="2" t="s">
        <v>163</v>
      </c>
    </row>
    <row r="59" spans="1:10">
      <c r="A59" s="2" t="s">
        <v>48</v>
      </c>
      <c r="B59" s="2" t="s">
        <v>135</v>
      </c>
      <c r="C59" s="2" t="s">
        <v>170</v>
      </c>
      <c r="D59" s="2">
        <v>7.7</v>
      </c>
      <c r="E59" s="7">
        <v>0</v>
      </c>
      <c r="F59" s="10">
        <v>40961</v>
      </c>
      <c r="G59" s="7">
        <v>3.25</v>
      </c>
      <c r="H59" s="2" t="s">
        <v>169</v>
      </c>
      <c r="I59" s="2" t="s">
        <v>99</v>
      </c>
    </row>
    <row r="60" spans="1:10">
      <c r="A60" s="2" t="s">
        <v>11</v>
      </c>
      <c r="B60" s="2" t="s">
        <v>148</v>
      </c>
      <c r="C60" s="2" t="s">
        <v>170</v>
      </c>
      <c r="D60" s="2">
        <v>2.395</v>
      </c>
      <c r="E60" s="2">
        <v>0</v>
      </c>
      <c r="F60" s="10">
        <v>40940</v>
      </c>
      <c r="G60" s="2">
        <v>1.1200000000000001</v>
      </c>
      <c r="H60" s="2" t="s">
        <v>169</v>
      </c>
      <c r="I60" s="2" t="s">
        <v>160</v>
      </c>
      <c r="J60" s="2"/>
    </row>
    <row r="61" spans="1:10">
      <c r="A61" s="2" t="s">
        <v>56</v>
      </c>
      <c r="B61" s="2" t="s">
        <v>102</v>
      </c>
      <c r="C61" s="2" t="s">
        <v>170</v>
      </c>
      <c r="D61" s="2">
        <v>5.17</v>
      </c>
      <c r="E61" s="7">
        <v>108.83</v>
      </c>
      <c r="F61" s="10">
        <v>40940</v>
      </c>
      <c r="G61" s="7">
        <v>6.05</v>
      </c>
      <c r="H61" s="2" t="s">
        <v>169</v>
      </c>
      <c r="I61" s="2" t="s">
        <v>220</v>
      </c>
    </row>
    <row r="62" spans="1:10">
      <c r="A62" s="2" t="s">
        <v>11</v>
      </c>
      <c r="B62" s="2" t="s">
        <v>178</v>
      </c>
      <c r="C62" s="2" t="s">
        <v>170</v>
      </c>
      <c r="D62" s="2">
        <v>4.1230000000000002</v>
      </c>
      <c r="E62" s="7">
        <v>0</v>
      </c>
      <c r="F62" s="10">
        <v>40940</v>
      </c>
      <c r="G62" s="7">
        <v>1.3</v>
      </c>
      <c r="H62" s="2" t="s">
        <v>169</v>
      </c>
      <c r="I62" s="2" t="s">
        <v>160</v>
      </c>
    </row>
    <row r="63" spans="1:10">
      <c r="A63" s="2" t="s">
        <v>14</v>
      </c>
      <c r="B63" s="2" t="s">
        <v>180</v>
      </c>
      <c r="C63" s="2" t="s">
        <v>191</v>
      </c>
      <c r="D63" s="2">
        <v>10.36</v>
      </c>
      <c r="E63" s="7">
        <v>0</v>
      </c>
      <c r="F63" s="10">
        <v>40926</v>
      </c>
      <c r="G63" s="7">
        <v>3.25</v>
      </c>
      <c r="H63" s="2" t="s">
        <v>169</v>
      </c>
      <c r="I63" s="2" t="s">
        <v>99</v>
      </c>
    </row>
    <row r="64" spans="1:10">
      <c r="A64" s="2" t="s">
        <v>14</v>
      </c>
      <c r="B64" s="2" t="s">
        <v>179</v>
      </c>
      <c r="C64" s="2" t="s">
        <v>191</v>
      </c>
      <c r="D64" s="2">
        <v>4.05</v>
      </c>
      <c r="E64" s="7">
        <v>1.24</v>
      </c>
      <c r="F64" s="10">
        <v>40926</v>
      </c>
      <c r="G64" s="7">
        <v>3.25</v>
      </c>
      <c r="H64" s="2" t="s">
        <v>169</v>
      </c>
      <c r="I64" s="2" t="s">
        <v>99</v>
      </c>
    </row>
    <row r="65" spans="1:9">
      <c r="A65" s="2" t="s">
        <v>14</v>
      </c>
      <c r="B65" s="2" t="s">
        <v>182</v>
      </c>
      <c r="C65" s="2" t="s">
        <v>170</v>
      </c>
      <c r="D65" s="2">
        <v>0.25</v>
      </c>
      <c r="E65" s="7">
        <v>75.94</v>
      </c>
      <c r="F65" s="10">
        <v>40919</v>
      </c>
      <c r="G65" s="7">
        <v>1.2</v>
      </c>
      <c r="H65" s="2" t="s">
        <v>169</v>
      </c>
      <c r="I65" s="2" t="s">
        <v>99</v>
      </c>
    </row>
    <row r="66" spans="1:9">
      <c r="A66" s="2" t="s">
        <v>45</v>
      </c>
      <c r="B66" s="2" t="s">
        <v>183</v>
      </c>
      <c r="C66" s="2" t="s">
        <v>170</v>
      </c>
      <c r="D66" s="2">
        <v>54.5</v>
      </c>
      <c r="E66" s="7">
        <v>0</v>
      </c>
      <c r="F66" s="10">
        <v>40912</v>
      </c>
      <c r="G66" s="7">
        <v>0.23</v>
      </c>
      <c r="H66" s="2" t="s">
        <v>169</v>
      </c>
      <c r="I66" s="2" t="s">
        <v>199</v>
      </c>
    </row>
    <row r="67" spans="1:9">
      <c r="A67" s="2" t="s">
        <v>60</v>
      </c>
      <c r="B67" s="2" t="s">
        <v>181</v>
      </c>
      <c r="C67" s="2" t="s">
        <v>170</v>
      </c>
      <c r="D67" s="2">
        <v>35</v>
      </c>
      <c r="E67" s="7">
        <v>0</v>
      </c>
      <c r="F67" s="10">
        <v>40912</v>
      </c>
      <c r="G67" s="7">
        <v>0.23</v>
      </c>
      <c r="H67" s="2" t="s">
        <v>169</v>
      </c>
      <c r="I67" s="2" t="s">
        <v>198</v>
      </c>
    </row>
    <row r="68" spans="1:9">
      <c r="A68" s="2" t="s">
        <v>25</v>
      </c>
      <c r="B68" s="2" t="s">
        <v>130</v>
      </c>
      <c r="C68" s="2" t="s">
        <v>170</v>
      </c>
      <c r="D68" s="2">
        <v>12.7</v>
      </c>
      <c r="E68" s="7">
        <v>25.3</v>
      </c>
      <c r="F68" s="10">
        <v>40911</v>
      </c>
      <c r="G68" s="7">
        <v>1.75</v>
      </c>
      <c r="H68" s="2" t="s">
        <v>169</v>
      </c>
      <c r="I68" s="2" t="s">
        <v>162</v>
      </c>
    </row>
    <row r="70" spans="1:9">
      <c r="A70" s="38" t="s">
        <v>221</v>
      </c>
      <c r="B70" s="38"/>
      <c r="C70" s="38"/>
      <c r="D70" s="38"/>
      <c r="E70" s="38"/>
      <c r="F70" s="38"/>
      <c r="G70" s="38"/>
    </row>
    <row r="71" spans="1:9">
      <c r="A71" s="14" t="s">
        <v>173</v>
      </c>
    </row>
  </sheetData>
  <sortState ref="A2:P68">
    <sortCondition descending="1" ref="F2:F68"/>
  </sortState>
  <mergeCells count="1">
    <mergeCell ref="A70:G70"/>
  </mergeCells>
  <hyperlinks>
    <hyperlink ref="A71" location="TOC!C8" display="Return to Table of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TOC</vt:lpstr>
      <vt:lpstr>1.1</vt:lpstr>
      <vt:lpstr>1.2</vt:lpstr>
      <vt:lpstr>1.3</vt:lpstr>
      <vt:lpstr>1.4</vt:lpstr>
      <vt:lpstr>1.5</vt:lpstr>
      <vt:lpstr>1.6</vt:lpstr>
      <vt:lpstr>1.7</vt:lpstr>
    </vt:vector>
  </TitlesOfParts>
  <Company>SIFMA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SIFMA VRDO Update, March 2012</dc:title>
  <dc:subject>A brief historical stat sheet to the municipal VRDO market</dc:subject>
  <dc:creator>SIFMA</dc:creator>
  <cp:keywords>municipals, vrdos, outstanding</cp:keywords>
  <cp:lastModifiedBy>Sharon Sung</cp:lastModifiedBy>
  <dcterms:created xsi:type="dcterms:W3CDTF">2011-10-03T17:58:47Z</dcterms:created>
  <dcterms:modified xsi:type="dcterms:W3CDTF">2012-08-02T19:49:03Z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