
<file path=[Content_Types].xml><?xml version="1.0" encoding="utf-8"?>
<Types xmlns="http://schemas.openxmlformats.org/package/2006/content-types">
  <Default Extension="png" ContentType="image/png"/>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20" yWindow="45" windowWidth="19020" windowHeight="12405"/>
  </bookViews>
  <sheets>
    <sheet name="TOC" sheetId="1" r:id="rId1"/>
    <sheet name="1.1" sheetId="2" r:id="rId2"/>
    <sheet name="1.2" sheetId="3" r:id="rId3"/>
    <sheet name="1.3" sheetId="6" r:id="rId4"/>
    <sheet name="1.4" sheetId="12" r:id="rId5"/>
    <sheet name="1.5" sheetId="14" r:id="rId6"/>
    <sheet name="1.6" sheetId="7" r:id="rId7"/>
    <sheet name="1.7" sheetId="9" r:id="rId8"/>
  </sheets>
  <calcPr calcId="125725"/>
</workbook>
</file>

<file path=xl/calcChain.xml><?xml version="1.0" encoding="utf-8"?>
<calcChain xmlns="http://schemas.openxmlformats.org/spreadsheetml/2006/main">
  <c r="E37" i="2"/>
  <c r="E36"/>
  <c r="E35"/>
  <c r="AK23" i="12"/>
  <c r="AJ23"/>
  <c r="AI23"/>
  <c r="AK8" i="6"/>
  <c r="AJ8"/>
  <c r="AI8"/>
  <c r="AK55" i="3"/>
  <c r="AJ55"/>
  <c r="AI55"/>
  <c r="M23" i="12"/>
  <c r="L23"/>
  <c r="K23"/>
  <c r="J23"/>
  <c r="I23"/>
  <c r="H23"/>
  <c r="G23"/>
  <c r="F23"/>
  <c r="E23"/>
  <c r="D23"/>
  <c r="C23"/>
  <c r="B23"/>
  <c r="C8" i="6"/>
  <c r="B8"/>
  <c r="M8"/>
  <c r="L8"/>
  <c r="K8"/>
  <c r="J8"/>
  <c r="I8"/>
  <c r="H8"/>
  <c r="G8"/>
  <c r="F8"/>
  <c r="E8"/>
  <c r="D8"/>
  <c r="M55" i="3"/>
  <c r="L55"/>
  <c r="K55"/>
  <c r="J55"/>
  <c r="I55"/>
  <c r="H55"/>
  <c r="G55"/>
  <c r="F55"/>
  <c r="E55"/>
  <c r="D55"/>
  <c r="C55"/>
  <c r="B55"/>
  <c r="W23" i="12"/>
  <c r="V23"/>
  <c r="U23"/>
  <c r="T23"/>
  <c r="S23"/>
  <c r="R23"/>
  <c r="Q23"/>
  <c r="P23"/>
  <c r="O23"/>
  <c r="N23"/>
  <c r="W8" i="6"/>
  <c r="V8"/>
  <c r="U8"/>
  <c r="T8"/>
  <c r="S8"/>
  <c r="R8"/>
  <c r="Q8"/>
  <c r="P8"/>
  <c r="O8"/>
  <c r="N8"/>
  <c r="W55" i="3"/>
  <c r="V55"/>
  <c r="U55"/>
  <c r="T55"/>
  <c r="S55"/>
  <c r="R55"/>
  <c r="Q55"/>
  <c r="P55"/>
  <c r="O55"/>
  <c r="N55"/>
  <c r="E34" i="2"/>
  <c r="E33"/>
  <c r="E32"/>
  <c r="E31"/>
  <c r="E30"/>
  <c r="E29"/>
  <c r="E28"/>
  <c r="E27"/>
  <c r="E26"/>
  <c r="AH8" i="6"/>
  <c r="AG8"/>
  <c r="AF8"/>
  <c r="AE8"/>
  <c r="AD8"/>
  <c r="AC8"/>
  <c r="AB8"/>
  <c r="AA8"/>
  <c r="Z8"/>
  <c r="Y8"/>
  <c r="X8"/>
  <c r="AH55" i="3"/>
  <c r="AG55"/>
  <c r="AF55"/>
  <c r="AE55"/>
  <c r="AD55"/>
  <c r="AC55"/>
  <c r="AB55"/>
  <c r="AA55"/>
  <c r="Z55"/>
  <c r="Y55"/>
  <c r="X55"/>
  <c r="AH23" i="12"/>
  <c r="AG23"/>
  <c r="AF23"/>
  <c r="E25" i="2"/>
  <c r="AE23" i="12"/>
  <c r="AD23"/>
  <c r="AC23"/>
  <c r="U55" i="14"/>
  <c r="T55"/>
  <c r="S55"/>
  <c r="R55"/>
  <c r="Q55"/>
  <c r="P55"/>
  <c r="O55"/>
  <c r="N55"/>
  <c r="M55"/>
  <c r="L55"/>
  <c r="K55"/>
  <c r="J55"/>
  <c r="I55"/>
  <c r="H55"/>
  <c r="G55"/>
  <c r="F55"/>
  <c r="E55"/>
  <c r="D55"/>
  <c r="C55"/>
  <c r="B55"/>
  <c r="AB23" i="12"/>
  <c r="AA23"/>
  <c r="Z23"/>
  <c r="Y23"/>
  <c r="X23"/>
</calcChain>
</file>

<file path=xl/sharedStrings.xml><?xml version="1.0" encoding="utf-8"?>
<sst xmlns="http://schemas.openxmlformats.org/spreadsheetml/2006/main" count="521" uniqueCount="221">
  <si>
    <t>Table of Contents</t>
  </si>
  <si>
    <t>Month</t>
  </si>
  <si>
    <t>Amount</t>
  </si>
  <si>
    <t># of CUSIPS</t>
  </si>
  <si>
    <t>Outstanding</t>
  </si>
  <si>
    <t>Contact:</t>
  </si>
  <si>
    <t>Sharon Sung</t>
  </si>
  <si>
    <t>Email</t>
  </si>
  <si>
    <t>ssung@sifma.org</t>
  </si>
  <si>
    <t>Grand Total</t>
  </si>
  <si>
    <t>AK</t>
  </si>
  <si>
    <t>AL</t>
  </si>
  <si>
    <t>AR</t>
  </si>
  <si>
    <t>AZ</t>
  </si>
  <si>
    <t>CA</t>
  </si>
  <si>
    <t>CO</t>
  </si>
  <si>
    <t>CT</t>
  </si>
  <si>
    <t>DC</t>
  </si>
  <si>
    <t>DE</t>
  </si>
  <si>
    <t>FL</t>
  </si>
  <si>
    <t>GA</t>
  </si>
  <si>
    <t>HI</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</si>
  <si>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</si>
  <si>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</si>
  <si>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</si>
  <si>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</si>
  <si>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</si>
  <si>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</si>
  <si>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</si>
  <si>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</si>
  <si>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</si>
  <si>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</si>
  <si>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</si>
  <si>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</si>
  <si>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</si>
  <si>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</si>
  <si>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</si>
  <si>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</si>
  <si>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</si>
  <si>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</si>
  <si>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</si>
  <si>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</si>
  <si>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</si>
  <si>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</si>
  <si>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</si>
  <si>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</si>
  <si>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</si>
  <si>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</si>
  <si>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</si>
  <si>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PR</t>
  </si>
  <si>
    <t>RI</t>
  </si>
  <si>
    <t>SC</t>
  </si>
  <si>
    <t>SD</t>
  </si>
  <si>
    <t>TN</t>
  </si>
  <si>
    <t>TX</t>
  </si>
  <si>
    <t>UT</t>
  </si>
  <si>
    <t>VA</t>
  </si>
  <si>
    <t>VT</t>
  </si>
  <si>
    <t>WA</t>
  </si>
  <si>
    <t>WI</t>
  </si>
  <si>
    <t>WV</t>
  </si>
  <si>
    <t>WY</t>
  </si>
  <si>
    <t>AMT</t>
  </si>
  <si>
    <t>Tax Exempt</t>
  </si>
  <si>
    <t>Taxable</t>
  </si>
  <si>
    <t>Unknown</t>
  </si>
  <si>
    <t>TOTAL</t>
  </si>
  <si>
    <t>Reported Bank Bond Securities</t>
  </si>
  <si>
    <t>Issuance, Net</t>
  </si>
  <si>
    <t>Airport</t>
  </si>
  <si>
    <t>Development</t>
  </si>
  <si>
    <t>Education</t>
  </si>
  <si>
    <t>Facilities</t>
  </si>
  <si>
    <t>General Obligation</t>
  </si>
  <si>
    <t>General Purpose</t>
  </si>
  <si>
    <t>Higher Education</t>
  </si>
  <si>
    <t>Housing</t>
  </si>
  <si>
    <t>Multifamily Housing</t>
  </si>
  <si>
    <t>Nursing</t>
  </si>
  <si>
    <t>Other</t>
  </si>
  <si>
    <t>Pollution</t>
  </si>
  <si>
    <t>Power</t>
  </si>
  <si>
    <t>School District</t>
  </si>
  <si>
    <t>Singlefamily Housing</t>
  </si>
  <si>
    <t>Student Loan</t>
  </si>
  <si>
    <t>Transportation</t>
  </si>
  <si>
    <t>Utility</t>
  </si>
  <si>
    <t>Water</t>
  </si>
  <si>
    <t>Year</t>
  </si>
  <si>
    <t>Bank</t>
  </si>
  <si>
    <t>Corporate/Other</t>
  </si>
  <si>
    <t>US Agency</t>
  </si>
  <si>
    <t>Par Amount</t>
  </si>
  <si>
    <t>LOC</t>
  </si>
  <si>
    <t>SBPA</t>
  </si>
  <si>
    <t>SELF</t>
  </si>
  <si>
    <t>Total</t>
  </si>
  <si>
    <t>Amount (USD Billions)</t>
  </si>
  <si>
    <t># CUSIPS</t>
  </si>
  <si>
    <t>Dexia</t>
  </si>
  <si>
    <t>861394BZ6</t>
  </si>
  <si>
    <t>861394CA0</t>
  </si>
  <si>
    <t>128312AC9</t>
  </si>
  <si>
    <t>128312AE5</t>
  </si>
  <si>
    <t>402205AE8</t>
  </si>
  <si>
    <t>677288AC6</t>
  </si>
  <si>
    <t>73389CAC5</t>
  </si>
  <si>
    <t>73389CAD3</t>
  </si>
  <si>
    <t>73389CAG6</t>
  </si>
  <si>
    <t>572287AV2</t>
  </si>
  <si>
    <t>232273TQ5</t>
  </si>
  <si>
    <t>10623NAC9</t>
  </si>
  <si>
    <t>10623NAE5</t>
  </si>
  <si>
    <t>10623NAG0</t>
  </si>
  <si>
    <t>10623NAV7</t>
  </si>
  <si>
    <t>129733AC5</t>
  </si>
  <si>
    <t>130534XE5</t>
  </si>
  <si>
    <t>40220SAA6</t>
  </si>
  <si>
    <t>40221DAB6</t>
  </si>
  <si>
    <t>40222PAA0</t>
  </si>
  <si>
    <t>40222PAC6</t>
  </si>
  <si>
    <t>40222PAE2</t>
  </si>
  <si>
    <t>40222PAK8</t>
  </si>
  <si>
    <t>40222PAR3</t>
  </si>
  <si>
    <t>402230EJ1</t>
  </si>
  <si>
    <t>402230EM4</t>
  </si>
  <si>
    <t>402233AC4</t>
  </si>
  <si>
    <t>451888DV0</t>
  </si>
  <si>
    <t>900681AM9</t>
  </si>
  <si>
    <t>10732PBF4</t>
  </si>
  <si>
    <t>240453CA6</t>
  </si>
  <si>
    <t>353327AN9</t>
  </si>
  <si>
    <t>546279ZS2</t>
  </si>
  <si>
    <t>546398MX3</t>
  </si>
  <si>
    <t>546398XX1</t>
  </si>
  <si>
    <t>60242ABK4</t>
  </si>
  <si>
    <t>676900NA7</t>
  </si>
  <si>
    <t>677525QJ9</t>
  </si>
  <si>
    <t>677525QK6</t>
  </si>
  <si>
    <t>677525QL4</t>
  </si>
  <si>
    <t>746642AE7</t>
  </si>
  <si>
    <t>750026AA4</t>
  </si>
  <si>
    <t>793509AD2</t>
  </si>
  <si>
    <t>85100PAB0</t>
  </si>
  <si>
    <t>943089ND0</t>
  </si>
  <si>
    <t>232273TP7</t>
  </si>
  <si>
    <t>97317PAT5</t>
  </si>
  <si>
    <t>472628NS1</t>
  </si>
  <si>
    <t>CUSIP</t>
  </si>
  <si>
    <t>State</t>
  </si>
  <si>
    <t>Date</t>
  </si>
  <si>
    <t>Reported Interest Rate</t>
  </si>
  <si>
    <t>Columbus B&amp;T</t>
  </si>
  <si>
    <t>Charter One</t>
  </si>
  <si>
    <t>Johnson Bank</t>
  </si>
  <si>
    <t>Regions</t>
  </si>
  <si>
    <t>SAFG Retirement Services</t>
  </si>
  <si>
    <t>Reported Bank Bonds (USD Millions)</t>
  </si>
  <si>
    <t>Held by Investors (USD Millions)</t>
  </si>
  <si>
    <t>USD Millions</t>
  </si>
  <si>
    <t>Set by Formula</t>
  </si>
  <si>
    <t>Set by Agent</t>
  </si>
  <si>
    <t>Revenue</t>
  </si>
  <si>
    <t>Sources:</t>
  </si>
  <si>
    <t>Bloomberg, EMMA MSRB, Official Statements, Thomson Reuters</t>
  </si>
  <si>
    <t>Return to Table of Contents</t>
  </si>
  <si>
    <t>The Securities Industry and Financial Markets Association (SIFMA) prepared this material for informational purposes only. SIFMA obtained this information from multiple sources believed to be reliable as of the date of publication; SIFMA, however, makes no representations as to the accuracy or completeness of such third party information. SIFMA has no obligation to update, modify or amend this information or to otherwise notify a reader thereof in the event that any such information becomes outdated, inaccurate, or incomplete.</t>
  </si>
  <si>
    <t xml:space="preserve">The Securities Industry and Financial Markets Association (SIFMA) brings together the shared interests of hundreds of securities firms, banks and asset managers. SIFMA's mission is to support a strong financial industry, investor opportunity, capital formation, job creation and economic growth, while building trust and confidence in the financial markets. SIFMA, with offices in New York and Washington, D.C., is the U.S. regional member of the Global Financial Markets Association (GFMA). </t>
  </si>
  <si>
    <t>Please read the note at in the TOC regarding outstanding figures.</t>
  </si>
  <si>
    <t>442040AW1</t>
  </si>
  <si>
    <t>GO</t>
  </si>
  <si>
    <t>Maximum Rate</t>
  </si>
  <si>
    <t>Tax Allocation</t>
  </si>
  <si>
    <t>Bond Type</t>
  </si>
  <si>
    <t>Current Liquidity Provider (if still outstanding)</t>
  </si>
  <si>
    <t>SELF - Merey Sweeny LP</t>
  </si>
  <si>
    <t>SELF - BP</t>
  </si>
  <si>
    <t>SELF - Amoco</t>
  </si>
  <si>
    <t>SELF - Ohio Power Company</t>
  </si>
  <si>
    <t>SELF - JMG Funding</t>
  </si>
  <si>
    <t>SELF - CITGO</t>
  </si>
  <si>
    <t>Rate Set</t>
  </si>
  <si>
    <r>
      <t>Issuance, Gross</t>
    </r>
    <r>
      <rPr>
        <vertAlign val="superscript"/>
        <sz val="11"/>
        <color theme="1"/>
        <rFont val="Garamond"/>
        <family val="1"/>
      </rPr>
      <t>1</t>
    </r>
  </si>
  <si>
    <t>1 Does not include remarketings.</t>
  </si>
  <si>
    <t>Note: As of 2011 Q4, outstanding figures from May 2011 onward are no longer based on aggregates of par amounts at issuance and will now reflect partial amortization from sinking funds/prepayments/partial tenders/etc. Outstanding data prior to May 2011 however will be par amounts at issuance only.</t>
  </si>
  <si>
    <t>FAQ</t>
  </si>
  <si>
    <t>Differences between these numbers and what Bloomberg aggregates report:</t>
  </si>
  <si>
    <t>Report data does not include: commercial paper with liquidity wraps; long-term fixed rate bonds with liquidity puts; closed-end fund variable rate preferred shares with liquidity wraps; tender option bonds. Will also not include bonds still outstanding that are no longer resetting. Outstandings are based in part on dated date and early call/mandatory redemption date, but also require a minimum of one reset before end of the month in order to accurately count remarketings and bonds converting to variable rate. In conflicts of liquidity provider reported between EMMA and Bloomberg, EMMA takes precedence. In conflicts of last reset date reported between EMMA and Bloomberg, the most recent reset date reported between the two takes precedence.</t>
  </si>
  <si>
    <t>287464CB5</t>
  </si>
  <si>
    <t>Bank of Kansas City</t>
  </si>
  <si>
    <t>PNC</t>
  </si>
  <si>
    <t>Compass Bank</t>
  </si>
  <si>
    <t xml:space="preserve">Note: Most recently reported date in 2012 Q1 where reported bank bonds are &gt; $0; bonds may have been remarketed and sold afterward. </t>
  </si>
  <si>
    <t>Single Family Housing</t>
  </si>
  <si>
    <t>BQ</t>
  </si>
  <si>
    <t>Healthcare</t>
  </si>
  <si>
    <t>Estimates.</t>
  </si>
  <si>
    <t>130535BF3</t>
  </si>
  <si>
    <t>83703EHX6</t>
  </si>
  <si>
    <t>10623NBA2</t>
  </si>
  <si>
    <t>10623NBC8</t>
  </si>
  <si>
    <t>677632CP4</t>
  </si>
  <si>
    <t>114778BB8</t>
  </si>
  <si>
    <t>10623NBB0</t>
  </si>
  <si>
    <t>10623NBD6</t>
  </si>
  <si>
    <t>10623NAM7</t>
  </si>
  <si>
    <t>SELF - Pacific Gas and Electric</t>
  </si>
  <si>
    <t>SELF - Atlantic Richfield</t>
  </si>
  <si>
    <t>SELF - Central IL Public Services Co</t>
  </si>
  <si>
    <t>N/A</t>
  </si>
  <si>
    <t>Synovus</t>
  </si>
  <si>
    <t>BNP</t>
  </si>
  <si>
    <t>SELF - Dow Chemical</t>
  </si>
  <si>
    <t>Issuance and Outstanding, Gross &amp; Net, May 2011 - June 2012</t>
  </si>
  <si>
    <t>Outstanding by State and Industry, May 2011 - June 2012</t>
  </si>
  <si>
    <t>Outstanding by Tax Type, May 2011 - June 2012</t>
  </si>
  <si>
    <t>Outstanding by Industry Type, May 2011 - June 2012</t>
  </si>
  <si>
    <t>Outstanding by Industry Type and State, June 2012</t>
  </si>
  <si>
    <t>Liquidity Facilities Maturity Schedule, June 2012</t>
  </si>
  <si>
    <t>Changes, 2012Q2</t>
  </si>
  <si>
    <t>SIFMA Floaters have been removed from the database beginning March 2012 onward, regardless of liquidity provider.</t>
  </si>
</sst>
</file>

<file path=xl/styles.xml><?xml version="1.0" encoding="utf-8"?>
<styleSheet xmlns="http://schemas.openxmlformats.org/spreadsheetml/2006/main">
  <numFmts count="1">
    <numFmt numFmtId="164" formatCode="[$-409]mmm\-yy;@"/>
  </numFmts>
  <fonts count="9">
    <font>
      <sz val="11"/>
      <color theme="1"/>
      <name val="Calibri"/>
      <family val="2"/>
      <scheme val="minor"/>
    </font>
    <font>
      <u/>
      <sz val="11"/>
      <color theme="10"/>
      <name val="Calibri"/>
      <family val="2"/>
    </font>
    <font>
      <sz val="10"/>
      <name val="MS Sans Serif"/>
      <family val="2"/>
    </font>
    <font>
      <sz val="11"/>
      <color theme="1"/>
      <name val="Garamond"/>
      <family val="1"/>
    </font>
    <font>
      <b/>
      <sz val="11"/>
      <color theme="1"/>
      <name val="Garamond"/>
      <family val="1"/>
    </font>
    <font>
      <u/>
      <sz val="11"/>
      <color theme="10"/>
      <name val="Garamond"/>
      <family val="1"/>
    </font>
    <font>
      <vertAlign val="superscript"/>
      <sz val="11"/>
      <color theme="1"/>
      <name val="Garamond"/>
      <family val="1"/>
    </font>
    <font>
      <sz val="11"/>
      <color rgb="FF000000"/>
      <name val="Garamond"/>
      <family val="1"/>
    </font>
    <font>
      <sz val="11"/>
      <name val="Garamond"/>
      <family val="1"/>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2" tint="-9.9978637043366805E-2"/>
        <bgColor indexed="64"/>
      </patternFill>
    </fill>
  </fills>
  <borders count="1">
    <border>
      <left/>
      <right/>
      <top/>
      <bottom/>
      <diagonal/>
    </border>
  </borders>
  <cellStyleXfs count="3">
    <xf numFmtId="0" fontId="0" fillId="0" borderId="0"/>
    <xf numFmtId="0" fontId="1" fillId="0" borderId="0" applyNumberFormat="0" applyFill="0" applyBorder="0" applyAlignment="0" applyProtection="0">
      <alignment vertical="top"/>
      <protection locked="0"/>
    </xf>
    <xf numFmtId="0" fontId="2" fillId="0" borderId="0"/>
  </cellStyleXfs>
  <cellXfs count="39">
    <xf numFmtId="0" fontId="0" fillId="0" borderId="0" xfId="0"/>
    <xf numFmtId="0" fontId="0" fillId="2" borderId="0" xfId="0" applyFill="1"/>
    <xf numFmtId="0" fontId="3" fillId="2" borderId="0" xfId="0" applyFont="1" applyFill="1"/>
    <xf numFmtId="0" fontId="4" fillId="2" borderId="0" xfId="0" applyFont="1" applyFill="1"/>
    <xf numFmtId="0" fontId="5" fillId="2" borderId="0" xfId="1" applyFont="1" applyFill="1" applyAlignment="1" applyProtection="1"/>
    <xf numFmtId="0" fontId="3" fillId="2" borderId="0" xfId="0" applyFont="1" applyFill="1" applyAlignment="1">
      <alignment wrapText="1"/>
    </xf>
    <xf numFmtId="164" fontId="3" fillId="2" borderId="0" xfId="0" applyNumberFormat="1" applyFont="1" applyFill="1"/>
    <xf numFmtId="4" fontId="3" fillId="2" borderId="0" xfId="0" applyNumberFormat="1" applyFont="1" applyFill="1"/>
    <xf numFmtId="3" fontId="3" fillId="2" borderId="0" xfId="0" applyNumberFormat="1" applyFont="1" applyFill="1"/>
    <xf numFmtId="1" fontId="3" fillId="2" borderId="0" xfId="0" applyNumberFormat="1" applyFont="1" applyFill="1"/>
    <xf numFmtId="14" fontId="3" fillId="2" borderId="0" xfId="0" applyNumberFormat="1" applyFont="1" applyFill="1"/>
    <xf numFmtId="164" fontId="1" fillId="2" borderId="0" xfId="1" applyNumberFormat="1" applyFill="1" applyAlignment="1" applyProtection="1"/>
    <xf numFmtId="164" fontId="5" fillId="2" borderId="0" xfId="1" applyNumberFormat="1" applyFont="1" applyFill="1" applyAlignment="1" applyProtection="1"/>
    <xf numFmtId="4" fontId="1" fillId="2" borderId="0" xfId="1" applyNumberFormat="1" applyFill="1" applyAlignment="1" applyProtection="1"/>
    <xf numFmtId="1" fontId="1" fillId="2" borderId="0" xfId="1" applyNumberFormat="1" applyFill="1" applyAlignment="1" applyProtection="1"/>
    <xf numFmtId="0" fontId="7" fillId="2" borderId="0" xfId="0" applyFont="1" applyFill="1" applyAlignment="1">
      <alignment horizontal="justify"/>
    </xf>
    <xf numFmtId="0" fontId="8" fillId="2" borderId="0" xfId="0" applyFont="1" applyFill="1" applyAlignment="1">
      <alignment wrapText="1"/>
    </xf>
    <xf numFmtId="164" fontId="3" fillId="3" borderId="0" xfId="0" applyNumberFormat="1" applyFont="1" applyFill="1"/>
    <xf numFmtId="4" fontId="3" fillId="3" borderId="0" xfId="0" applyNumberFormat="1" applyFont="1" applyFill="1"/>
    <xf numFmtId="3" fontId="3" fillId="3" borderId="0" xfId="0" applyNumberFormat="1" applyFont="1" applyFill="1"/>
    <xf numFmtId="164" fontId="3" fillId="3" borderId="0" xfId="0" applyNumberFormat="1" applyFont="1" applyFill="1" applyAlignment="1">
      <alignment wrapText="1"/>
    </xf>
    <xf numFmtId="4" fontId="3" fillId="2" borderId="0" xfId="0" applyNumberFormat="1" applyFont="1" applyFill="1" applyAlignment="1">
      <alignment wrapText="1"/>
    </xf>
    <xf numFmtId="164" fontId="3" fillId="2" borderId="0" xfId="0" applyNumberFormat="1" applyFont="1" applyFill="1" applyAlignment="1">
      <alignment horizontal="center"/>
    </xf>
    <xf numFmtId="4" fontId="3" fillId="2" borderId="0" xfId="0" applyNumberFormat="1" applyFont="1" applyFill="1" applyAlignment="1">
      <alignment horizontal="center"/>
    </xf>
    <xf numFmtId="3" fontId="3" fillId="2" borderId="0" xfId="0" applyNumberFormat="1" applyFont="1" applyFill="1" applyAlignment="1">
      <alignment horizontal="center"/>
    </xf>
    <xf numFmtId="4" fontId="3" fillId="2" borderId="0" xfId="0" applyNumberFormat="1" applyFont="1" applyFill="1" applyAlignment="1">
      <alignment horizontal="center" wrapText="1"/>
    </xf>
    <xf numFmtId="0" fontId="3" fillId="2" borderId="0" xfId="0" applyFont="1" applyFill="1" applyAlignment="1">
      <alignment horizontal="center"/>
    </xf>
    <xf numFmtId="0" fontId="3" fillId="3" borderId="0" xfId="0" applyFont="1" applyFill="1" applyAlignment="1">
      <alignment wrapText="1"/>
    </xf>
    <xf numFmtId="0" fontId="4" fillId="2" borderId="0" xfId="0" applyFont="1" applyFill="1" applyAlignment="1">
      <alignment wrapText="1"/>
    </xf>
    <xf numFmtId="4" fontId="8" fillId="2" borderId="0" xfId="0" applyNumberFormat="1" applyFont="1" applyFill="1"/>
    <xf numFmtId="164" fontId="3" fillId="2" borderId="0" xfId="0" applyNumberFormat="1" applyFont="1" applyFill="1" applyAlignment="1">
      <alignment wrapText="1"/>
    </xf>
    <xf numFmtId="164" fontId="8" fillId="3" borderId="0" xfId="0" applyNumberFormat="1" applyFont="1" applyFill="1"/>
    <xf numFmtId="4" fontId="8" fillId="3" borderId="0" xfId="0" applyNumberFormat="1" applyFont="1" applyFill="1"/>
    <xf numFmtId="3" fontId="8" fillId="3" borderId="0" xfId="0" applyNumberFormat="1" applyFont="1" applyFill="1"/>
    <xf numFmtId="3" fontId="8" fillId="2" borderId="0" xfId="0" applyNumberFormat="1" applyFont="1" applyFill="1"/>
    <xf numFmtId="164" fontId="3" fillId="4" borderId="0" xfId="0" applyNumberFormat="1" applyFont="1" applyFill="1"/>
    <xf numFmtId="4" fontId="3" fillId="4" borderId="0" xfId="0" applyNumberFormat="1" applyFont="1" applyFill="1"/>
    <xf numFmtId="3" fontId="3" fillId="4" borderId="0" xfId="0" applyNumberFormat="1" applyFont="1" applyFill="1"/>
    <xf numFmtId="0" fontId="3" fillId="2" borderId="0" xfId="0" applyFont="1" applyFill="1" applyAlignment="1">
      <alignment horizontal="left" wrapText="1"/>
    </xf>
  </cellXfs>
  <cellStyles count="3">
    <cellStyle name="Hyperlink" xfId="1" builtinId="8"/>
    <cellStyle name="Normal" xfId="0" builtinId="0"/>
    <cellStyle name="Normal 2" xfId="2"/>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1400175</xdr:colOff>
      <xdr:row>26</xdr:row>
      <xdr:rowOff>180975</xdr:rowOff>
    </xdr:from>
    <xdr:to>
      <xdr:col>2</xdr:col>
      <xdr:colOff>3105150</xdr:colOff>
      <xdr:row>31</xdr:row>
      <xdr:rowOff>76200</xdr:rowOff>
    </xdr:to>
    <xdr:pic>
      <xdr:nvPicPr>
        <xdr:cNvPr id="2" name="Picture 1" descr="SIFMALogoSmall.tiff"/>
        <xdr:cNvPicPr>
          <a:picLocks noChangeAspect="1" noChangeArrowheads="1"/>
        </xdr:cNvPicPr>
      </xdr:nvPicPr>
      <xdr:blipFill>
        <a:blip xmlns:r="http://schemas.openxmlformats.org/officeDocument/2006/relationships" r:embed="rId1" cstate="print"/>
        <a:srcRect/>
        <a:stretch>
          <a:fillRect/>
        </a:stretch>
      </xdr:blipFill>
      <xdr:spPr bwMode="auto">
        <a:xfrm>
          <a:off x="2628900" y="7229475"/>
          <a:ext cx="1704975" cy="847725"/>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mailto:ssung@sifma.org"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2:D25"/>
  <sheetViews>
    <sheetView tabSelected="1" workbookViewId="0">
      <selection activeCell="B17" sqref="B17"/>
    </sheetView>
  </sheetViews>
  <sheetFormatPr defaultRowHeight="15"/>
  <cols>
    <col min="1" max="1" width="9.140625" style="2"/>
    <col min="2" max="2" width="9.28515625" style="2" customWidth="1"/>
    <col min="3" max="3" width="108.28515625" style="2" customWidth="1"/>
    <col min="4" max="16384" width="9.140625" style="2"/>
  </cols>
  <sheetData>
    <row r="2" spans="2:4">
      <c r="C2" s="3" t="s">
        <v>0</v>
      </c>
      <c r="D2" s="3" t="s">
        <v>2</v>
      </c>
    </row>
    <row r="3" spans="2:4">
      <c r="B3" s="2">
        <v>1.01</v>
      </c>
      <c r="C3" s="4" t="s">
        <v>213</v>
      </c>
      <c r="D3" s="2" t="s">
        <v>159</v>
      </c>
    </row>
    <row r="4" spans="2:4">
      <c r="B4" s="2">
        <v>1.02</v>
      </c>
      <c r="C4" s="4" t="s">
        <v>214</v>
      </c>
      <c r="D4" s="2" t="s">
        <v>159</v>
      </c>
    </row>
    <row r="5" spans="2:4">
      <c r="B5" s="2">
        <v>1.03</v>
      </c>
      <c r="C5" s="4" t="s">
        <v>215</v>
      </c>
      <c r="D5" s="2" t="s">
        <v>159</v>
      </c>
    </row>
    <row r="6" spans="2:4">
      <c r="B6" s="2">
        <v>1.04</v>
      </c>
      <c r="C6" s="4" t="s">
        <v>216</v>
      </c>
      <c r="D6" s="2" t="s">
        <v>159</v>
      </c>
    </row>
    <row r="7" spans="2:4">
      <c r="B7" s="2">
        <v>1.05</v>
      </c>
      <c r="C7" s="4" t="s">
        <v>217</v>
      </c>
      <c r="D7" s="2" t="s">
        <v>159</v>
      </c>
    </row>
    <row r="8" spans="2:4">
      <c r="B8" s="2">
        <v>1.06</v>
      </c>
      <c r="C8" s="4" t="s">
        <v>218</v>
      </c>
      <c r="D8" s="2" t="s">
        <v>159</v>
      </c>
    </row>
    <row r="9" spans="2:4">
      <c r="B9" s="2">
        <v>1.07</v>
      </c>
      <c r="C9" s="4" t="s">
        <v>67</v>
      </c>
    </row>
    <row r="11" spans="2:4" ht="45">
      <c r="C11" s="27" t="s">
        <v>184</v>
      </c>
    </row>
    <row r="13" spans="2:4">
      <c r="B13" s="2" t="s">
        <v>185</v>
      </c>
      <c r="C13" s="3" t="s">
        <v>186</v>
      </c>
    </row>
    <row r="14" spans="2:4" ht="105">
      <c r="C14" s="5" t="s">
        <v>187</v>
      </c>
    </row>
    <row r="15" spans="2:4">
      <c r="C15" s="5"/>
    </row>
    <row r="16" spans="2:4" ht="30">
      <c r="B16" s="28" t="s">
        <v>219</v>
      </c>
      <c r="C16" s="5" t="s">
        <v>220</v>
      </c>
    </row>
    <row r="18" spans="1:3">
      <c r="A18" s="2" t="s">
        <v>5</v>
      </c>
      <c r="B18" s="2" t="s">
        <v>6</v>
      </c>
    </row>
    <row r="19" spans="1:3">
      <c r="A19" s="2" t="s">
        <v>7</v>
      </c>
      <c r="B19" s="4" t="s">
        <v>8</v>
      </c>
    </row>
    <row r="21" spans="1:3">
      <c r="A21" s="2" t="s">
        <v>163</v>
      </c>
      <c r="B21" s="2" t="s">
        <v>164</v>
      </c>
    </row>
    <row r="23" spans="1:3" ht="75">
      <c r="C23" s="15" t="s">
        <v>166</v>
      </c>
    </row>
    <row r="24" spans="1:3">
      <c r="C24" s="15"/>
    </row>
    <row r="25" spans="1:3" ht="60">
      <c r="C25" s="16" t="s">
        <v>167</v>
      </c>
    </row>
  </sheetData>
  <hyperlinks>
    <hyperlink ref="B19" r:id="rId1"/>
    <hyperlink ref="C3" location="'1.1'!A1" display="Issuance and Outstanding, Gross &amp; Net, January 2010 - September 2011"/>
    <hyperlink ref="C4" location="'1.2'!A1" display="Outstanding by State and Industry, January 2010 - September 2011"/>
    <hyperlink ref="C5" location="'1.3'!A1" display="Outstanding by Tax Type, January 2010 - September 2011"/>
    <hyperlink ref="C6" location="'1.4'!A1" display="Outstanding by Industry Type, January 2010 - September 2011"/>
    <hyperlink ref="C7" location="'1.5'!A1" display="Outstanding by Industry Type and State, September 2011"/>
    <hyperlink ref="C8" location="'1.6'!A1" display="Liquidity Facilities Maturity Schedule, September 2011"/>
    <hyperlink ref="C9" location="'1.7'!A1" display="Reported Bank Bond Securities"/>
  </hyperlinks>
  <pageMargins left="0.7" right="0.7" top="0.75" bottom="0.75" header="0.3" footer="0.3"/>
  <drawing r:id="rId2"/>
</worksheet>
</file>

<file path=xl/worksheets/sheet2.xml><?xml version="1.0" encoding="utf-8"?>
<worksheet xmlns="http://schemas.openxmlformats.org/spreadsheetml/2006/main" xmlns:r="http://schemas.openxmlformats.org/officeDocument/2006/relationships">
  <dimension ref="A1:F42"/>
  <sheetViews>
    <sheetView workbookViewId="0">
      <pane ySplit="1" topLeftCell="A20" activePane="bottomLeft" state="frozen"/>
      <selection pane="bottomLeft" activeCell="A37" sqref="A37"/>
    </sheetView>
  </sheetViews>
  <sheetFormatPr defaultRowHeight="15"/>
  <cols>
    <col min="1" max="1" width="7.42578125" style="6" bestFit="1" customWidth="1"/>
    <col min="2" max="2" width="11.85546875" style="7" bestFit="1" customWidth="1"/>
    <col min="3" max="3" width="11.7109375" style="8" customWidth="1"/>
    <col min="4" max="4" width="15.85546875" style="7" customWidth="1"/>
    <col min="5" max="5" width="12.85546875" style="7" bestFit="1" customWidth="1"/>
    <col min="6" max="16384" width="9.140625" style="2"/>
  </cols>
  <sheetData>
    <row r="1" spans="1:6" s="26" customFormat="1" ht="17.25">
      <c r="A1" s="22" t="s">
        <v>1</v>
      </c>
      <c r="B1" s="23" t="s">
        <v>4</v>
      </c>
      <c r="C1" s="24" t="s">
        <v>3</v>
      </c>
      <c r="D1" s="25" t="s">
        <v>182</v>
      </c>
      <c r="E1" s="25" t="s">
        <v>68</v>
      </c>
    </row>
    <row r="2" spans="1:6">
      <c r="A2" s="6">
        <v>40025</v>
      </c>
      <c r="B2" s="7">
        <v>420972.01964300184</v>
      </c>
      <c r="C2" s="8">
        <v>16169</v>
      </c>
      <c r="D2" s="7">
        <v>2044.2000000000003</v>
      </c>
      <c r="F2" s="7"/>
    </row>
    <row r="3" spans="1:6">
      <c r="A3" s="6">
        <v>40056</v>
      </c>
      <c r="B3" s="7">
        <v>417210.09964300215</v>
      </c>
      <c r="C3" s="8">
        <v>15967</v>
      </c>
      <c r="D3" s="7">
        <v>3261.665</v>
      </c>
      <c r="F3" s="7"/>
    </row>
    <row r="4" spans="1:6">
      <c r="A4" s="6">
        <v>40086</v>
      </c>
      <c r="B4" s="7">
        <v>828924.86728599539</v>
      </c>
      <c r="C4" s="8">
        <v>31624</v>
      </c>
      <c r="D4" s="7">
        <v>2635.0150000000003</v>
      </c>
      <c r="F4" s="7"/>
    </row>
    <row r="5" spans="1:6">
      <c r="A5" s="6">
        <v>40117</v>
      </c>
      <c r="B5" s="7">
        <v>412366.66864300187</v>
      </c>
      <c r="C5" s="8">
        <v>15609</v>
      </c>
      <c r="D5" s="7">
        <v>1563.8300000000002</v>
      </c>
    </row>
    <row r="6" spans="1:6">
      <c r="A6" s="6">
        <v>40147</v>
      </c>
      <c r="B6" s="7">
        <v>410676.68364300183</v>
      </c>
      <c r="C6" s="8">
        <v>15458</v>
      </c>
      <c r="D6" s="7">
        <v>3241.07</v>
      </c>
    </row>
    <row r="7" spans="1:6">
      <c r="A7" s="6">
        <v>40178</v>
      </c>
      <c r="B7" s="7">
        <v>405951.33364300162</v>
      </c>
      <c r="C7" s="8">
        <v>15239</v>
      </c>
      <c r="D7" s="7">
        <v>2165.8350000000005</v>
      </c>
      <c r="F7" s="7"/>
    </row>
    <row r="8" spans="1:6">
      <c r="A8" s="6">
        <v>40209</v>
      </c>
      <c r="B8" s="7">
        <v>404445.81514300127</v>
      </c>
      <c r="C8" s="8">
        <v>15115</v>
      </c>
      <c r="D8" s="7">
        <v>633.16</v>
      </c>
      <c r="F8" s="7"/>
    </row>
    <row r="9" spans="1:6">
      <c r="A9" s="6">
        <v>40237</v>
      </c>
      <c r="B9" s="7">
        <v>400912.6371430016</v>
      </c>
      <c r="C9" s="8">
        <v>14947</v>
      </c>
      <c r="D9" s="7">
        <v>1013.08</v>
      </c>
      <c r="F9" s="7"/>
    </row>
    <row r="10" spans="1:6">
      <c r="A10" s="6">
        <v>40268</v>
      </c>
      <c r="B10" s="7">
        <v>397540.96914300189</v>
      </c>
      <c r="C10" s="8">
        <v>14766</v>
      </c>
      <c r="D10" s="7">
        <v>2761.3950000000004</v>
      </c>
      <c r="F10" s="7"/>
    </row>
    <row r="11" spans="1:6">
      <c r="A11" s="6">
        <v>40298</v>
      </c>
      <c r="B11" s="7">
        <v>395864.99014300143</v>
      </c>
      <c r="C11" s="8">
        <v>14638</v>
      </c>
      <c r="D11" s="7">
        <v>2033.2399999999998</v>
      </c>
    </row>
    <row r="12" spans="1:6">
      <c r="A12" s="6">
        <v>40329</v>
      </c>
      <c r="B12" s="7">
        <v>391851.24014300102</v>
      </c>
      <c r="C12" s="8">
        <v>14498</v>
      </c>
      <c r="D12" s="7">
        <v>2153.3649999999998</v>
      </c>
    </row>
    <row r="13" spans="1:6">
      <c r="A13" s="6">
        <v>40359</v>
      </c>
      <c r="B13" s="7">
        <v>387703.12214300118</v>
      </c>
      <c r="C13" s="8">
        <v>14328</v>
      </c>
      <c r="D13" s="7">
        <v>858.14499999999998</v>
      </c>
    </row>
    <row r="14" spans="1:6">
      <c r="A14" s="6">
        <v>40390</v>
      </c>
      <c r="B14" s="7">
        <v>384851.0221430001</v>
      </c>
      <c r="C14" s="8">
        <v>14212</v>
      </c>
      <c r="D14" s="7">
        <v>982.43999999999994</v>
      </c>
      <c r="F14" s="7"/>
    </row>
    <row r="15" spans="1:6">
      <c r="A15" s="6">
        <v>40421</v>
      </c>
      <c r="B15" s="7">
        <v>383731.97214300022</v>
      </c>
      <c r="C15" s="8">
        <v>14098</v>
      </c>
      <c r="D15" s="7">
        <v>1929.835</v>
      </c>
      <c r="F15" s="7"/>
    </row>
    <row r="16" spans="1:6">
      <c r="A16" s="6">
        <v>40451</v>
      </c>
      <c r="B16" s="7">
        <v>380919.29014300025</v>
      </c>
      <c r="C16" s="8">
        <v>13954</v>
      </c>
      <c r="D16" s="7">
        <v>1470.0800000000002</v>
      </c>
      <c r="F16" s="7"/>
    </row>
    <row r="17" spans="1:6">
      <c r="A17" s="6">
        <v>40482</v>
      </c>
      <c r="B17" s="7">
        <v>376450.77077900025</v>
      </c>
      <c r="C17" s="8">
        <v>13795</v>
      </c>
      <c r="D17" s="7">
        <v>722.67000000000007</v>
      </c>
      <c r="F17" s="7"/>
    </row>
    <row r="18" spans="1:6">
      <c r="A18" s="6">
        <v>40512</v>
      </c>
      <c r="B18" s="7">
        <v>374909.85777900013</v>
      </c>
      <c r="C18" s="8">
        <v>13619</v>
      </c>
      <c r="D18" s="7">
        <v>4235.8399999999992</v>
      </c>
    </row>
    <row r="19" spans="1:6">
      <c r="A19" s="6">
        <v>40543</v>
      </c>
      <c r="B19" s="7">
        <v>371260.56677900016</v>
      </c>
      <c r="C19" s="8">
        <v>13362</v>
      </c>
      <c r="D19" s="7">
        <v>4635.9139999999979</v>
      </c>
    </row>
    <row r="20" spans="1:6">
      <c r="A20" s="6">
        <v>40574</v>
      </c>
      <c r="B20" s="7">
        <v>368270.75477900013</v>
      </c>
      <c r="C20" s="8">
        <v>13224</v>
      </c>
      <c r="D20" s="7">
        <v>449.70500000000004</v>
      </c>
      <c r="F20" s="7"/>
    </row>
    <row r="21" spans="1:6">
      <c r="A21" s="6">
        <v>40602</v>
      </c>
      <c r="B21" s="7">
        <v>363147.06177900021</v>
      </c>
      <c r="C21" s="8">
        <v>13104</v>
      </c>
      <c r="D21" s="7">
        <v>272.09499999999997</v>
      </c>
      <c r="F21" s="7"/>
    </row>
    <row r="22" spans="1:6">
      <c r="A22" s="6">
        <v>40633</v>
      </c>
      <c r="B22" s="7">
        <v>358760.38177900016</v>
      </c>
      <c r="C22" s="8">
        <v>12982</v>
      </c>
      <c r="D22" s="7">
        <v>884.72</v>
      </c>
      <c r="F22" s="7"/>
    </row>
    <row r="23" spans="1:6">
      <c r="A23" s="6">
        <v>40663</v>
      </c>
      <c r="B23" s="7">
        <v>355214.532779</v>
      </c>
      <c r="C23" s="8">
        <v>12878</v>
      </c>
      <c r="D23" s="7">
        <v>1262.7850000000001</v>
      </c>
      <c r="F23" s="7"/>
    </row>
    <row r="24" spans="1:6">
      <c r="A24" s="17">
        <v>40694</v>
      </c>
      <c r="B24" s="18">
        <v>327072.08327800059</v>
      </c>
      <c r="C24" s="19">
        <v>12933</v>
      </c>
      <c r="D24" s="18">
        <v>1346.35</v>
      </c>
      <c r="E24" s="18"/>
    </row>
    <row r="25" spans="1:6">
      <c r="A25" s="6">
        <v>40724</v>
      </c>
      <c r="B25" s="7">
        <v>322542.3602450004</v>
      </c>
      <c r="C25" s="8">
        <v>12809</v>
      </c>
      <c r="D25" s="7">
        <v>1391.25</v>
      </c>
      <c r="E25" s="7">
        <f>B25-B24</f>
        <v>-4529.7230330001912</v>
      </c>
      <c r="F25" s="7"/>
    </row>
    <row r="26" spans="1:6">
      <c r="A26" s="6">
        <v>40755</v>
      </c>
      <c r="B26" s="7">
        <v>318746.98474899988</v>
      </c>
      <c r="C26" s="8">
        <v>12717</v>
      </c>
      <c r="D26" s="7">
        <v>909.83</v>
      </c>
      <c r="E26" s="7">
        <f t="shared" ref="E26:E37" si="0">B26-B25</f>
        <v>-3795.3754960005172</v>
      </c>
      <c r="F26" s="7"/>
    </row>
    <row r="27" spans="1:6">
      <c r="A27" s="6">
        <v>40786</v>
      </c>
      <c r="B27" s="7">
        <v>314321.66453399992</v>
      </c>
      <c r="C27" s="8">
        <v>12578</v>
      </c>
      <c r="D27" s="7">
        <v>1289.6900000000003</v>
      </c>
      <c r="E27" s="7">
        <f t="shared" si="0"/>
        <v>-4425.3202149999561</v>
      </c>
      <c r="F27" s="7"/>
    </row>
    <row r="28" spans="1:6">
      <c r="A28" s="6">
        <v>40816</v>
      </c>
      <c r="B28" s="7">
        <v>309418.80670299975</v>
      </c>
      <c r="C28" s="8">
        <v>12473</v>
      </c>
      <c r="D28" s="7">
        <v>1090.3850000000002</v>
      </c>
      <c r="E28" s="7">
        <f t="shared" si="0"/>
        <v>-4902.8578310001758</v>
      </c>
      <c r="F28" s="7"/>
    </row>
    <row r="29" spans="1:6">
      <c r="A29" s="6">
        <v>40847</v>
      </c>
      <c r="B29" s="7">
        <v>304909.2388719999</v>
      </c>
      <c r="C29" s="8">
        <v>12339</v>
      </c>
      <c r="D29" s="7">
        <v>770.495</v>
      </c>
      <c r="E29" s="7">
        <f t="shared" si="0"/>
        <v>-4509.5678309998475</v>
      </c>
      <c r="F29" s="7"/>
    </row>
    <row r="30" spans="1:6">
      <c r="A30" s="6">
        <v>40877</v>
      </c>
      <c r="B30" s="7">
        <v>302422.55572900001</v>
      </c>
      <c r="C30" s="8">
        <v>12235</v>
      </c>
      <c r="D30" s="7">
        <v>1682.5519999999999</v>
      </c>
      <c r="E30" s="7">
        <f t="shared" si="0"/>
        <v>-2486.6831429998856</v>
      </c>
      <c r="F30" s="7"/>
    </row>
    <row r="31" spans="1:6">
      <c r="A31" s="6">
        <v>40908</v>
      </c>
      <c r="B31" s="7">
        <v>301038.40705900011</v>
      </c>
      <c r="C31" s="8">
        <v>12042</v>
      </c>
      <c r="D31" s="7">
        <v>4955.518</v>
      </c>
      <c r="E31" s="7">
        <f t="shared" si="0"/>
        <v>-1384.1486699999077</v>
      </c>
      <c r="F31" s="7"/>
    </row>
    <row r="32" spans="1:6">
      <c r="A32" s="6">
        <v>40939</v>
      </c>
      <c r="B32" s="7">
        <v>296688.35286499991</v>
      </c>
      <c r="C32" s="8">
        <v>11943</v>
      </c>
      <c r="D32" s="7">
        <v>103.54</v>
      </c>
      <c r="E32" s="7">
        <f t="shared" si="0"/>
        <v>-4350.0541940002004</v>
      </c>
    </row>
    <row r="33" spans="1:5">
      <c r="A33" s="6">
        <v>40968</v>
      </c>
      <c r="B33" s="7">
        <v>294201.03085499984</v>
      </c>
      <c r="C33" s="8">
        <v>11852</v>
      </c>
      <c r="D33" s="7">
        <v>683.51499999999999</v>
      </c>
      <c r="E33" s="7">
        <f t="shared" si="0"/>
        <v>-2487.3220100000617</v>
      </c>
    </row>
    <row r="34" spans="1:5">
      <c r="A34" s="6">
        <v>40999</v>
      </c>
      <c r="B34" s="7">
        <v>290472.36040499975</v>
      </c>
      <c r="C34" s="8">
        <v>11758</v>
      </c>
      <c r="D34" s="7">
        <v>730.73500000000001</v>
      </c>
      <c r="E34" s="7">
        <f t="shared" si="0"/>
        <v>-3728.6704500000924</v>
      </c>
    </row>
    <row r="35" spans="1:5">
      <c r="A35" s="6">
        <v>41029</v>
      </c>
      <c r="B35" s="7">
        <v>287333.16506500047</v>
      </c>
      <c r="C35" s="8">
        <v>11612</v>
      </c>
      <c r="D35" s="7">
        <v>1516.165</v>
      </c>
      <c r="E35" s="7">
        <f t="shared" si="0"/>
        <v>-3139.1953399992781</v>
      </c>
    </row>
    <row r="36" spans="1:5">
      <c r="A36" s="6">
        <v>41060</v>
      </c>
      <c r="B36" s="7">
        <v>285448.95608900092</v>
      </c>
      <c r="C36" s="8">
        <v>11513</v>
      </c>
      <c r="D36" s="7">
        <v>643.61500000000001</v>
      </c>
      <c r="E36" s="7">
        <f t="shared" si="0"/>
        <v>-1884.2089759995579</v>
      </c>
    </row>
    <row r="37" spans="1:5">
      <c r="A37" s="6">
        <v>41090</v>
      </c>
      <c r="B37" s="7">
        <v>282056.8667410012</v>
      </c>
      <c r="C37" s="8">
        <v>11389</v>
      </c>
      <c r="D37" s="7">
        <v>445.8</v>
      </c>
      <c r="E37" s="7">
        <f t="shared" si="0"/>
        <v>-3392.0893479997176</v>
      </c>
    </row>
    <row r="39" spans="1:5">
      <c r="A39" s="12" t="s">
        <v>165</v>
      </c>
    </row>
    <row r="40" spans="1:5">
      <c r="A40" s="6" t="s">
        <v>183</v>
      </c>
    </row>
    <row r="41" spans="1:5">
      <c r="A41" s="17" t="s">
        <v>168</v>
      </c>
      <c r="B41" s="18"/>
      <c r="C41" s="19"/>
      <c r="D41" s="18"/>
      <c r="E41" s="18"/>
    </row>
    <row r="42" spans="1:5">
      <c r="A42" s="35" t="s">
        <v>196</v>
      </c>
      <c r="B42" s="36"/>
      <c r="C42" s="37"/>
      <c r="D42" s="36"/>
      <c r="E42" s="36"/>
    </row>
  </sheetData>
  <hyperlinks>
    <hyperlink ref="A39" location="TOC!C3" display="Return to Table of Contents"/>
  </hyperlink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dimension ref="A1:AK58"/>
  <sheetViews>
    <sheetView workbookViewId="0">
      <pane xSplit="1" ySplit="1" topLeftCell="B35" activePane="bottomRight" state="frozen"/>
      <selection pane="topRight" activeCell="B1" sqref="B1"/>
      <selection pane="bottomLeft" activeCell="A2" sqref="A2"/>
      <selection pane="bottomRight" activeCell="AK56" sqref="AK56"/>
    </sheetView>
  </sheetViews>
  <sheetFormatPr defaultRowHeight="15"/>
  <cols>
    <col min="1" max="1" width="32.7109375" style="7" customWidth="1"/>
    <col min="2" max="6" width="10.140625" style="7" bestFit="1" customWidth="1"/>
    <col min="7" max="9" width="10.140625" style="7" customWidth="1"/>
    <col min="10" max="11" width="9.85546875" style="7" bestFit="1" customWidth="1"/>
    <col min="12" max="18" width="10.140625" style="7" bestFit="1" customWidth="1"/>
    <col min="19" max="21" width="10.140625" style="7" customWidth="1"/>
    <col min="22" max="23" width="9.85546875" style="7" bestFit="1" customWidth="1"/>
    <col min="24" max="28" width="10.140625" style="7" bestFit="1" customWidth="1"/>
    <col min="29" max="31" width="10.140625" style="7" customWidth="1"/>
    <col min="32" max="37" width="9.85546875" style="7" bestFit="1" customWidth="1"/>
    <col min="38" max="16384" width="9.140625" style="7"/>
  </cols>
  <sheetData>
    <row r="1" spans="1:37" s="6" customFormat="1">
      <c r="A1" s="13" t="s">
        <v>165</v>
      </c>
      <c r="B1" s="6">
        <v>39995</v>
      </c>
      <c r="C1" s="6">
        <v>40026</v>
      </c>
      <c r="D1" s="6">
        <v>40057</v>
      </c>
      <c r="E1" s="6">
        <v>40087</v>
      </c>
      <c r="F1" s="6">
        <v>40118</v>
      </c>
      <c r="G1" s="6">
        <v>40148</v>
      </c>
      <c r="H1" s="6">
        <v>40179</v>
      </c>
      <c r="I1" s="6">
        <v>40210</v>
      </c>
      <c r="J1" s="6">
        <v>40238</v>
      </c>
      <c r="K1" s="6">
        <v>40269</v>
      </c>
      <c r="L1" s="6">
        <v>40299</v>
      </c>
      <c r="M1" s="6">
        <v>40330</v>
      </c>
      <c r="N1" s="6">
        <v>40360</v>
      </c>
      <c r="O1" s="6">
        <v>40391</v>
      </c>
      <c r="P1" s="6">
        <v>40422</v>
      </c>
      <c r="Q1" s="6">
        <v>40452</v>
      </c>
      <c r="R1" s="6">
        <v>40483</v>
      </c>
      <c r="S1" s="6">
        <v>40513</v>
      </c>
      <c r="T1" s="6">
        <v>40544</v>
      </c>
      <c r="U1" s="6">
        <v>40575</v>
      </c>
      <c r="V1" s="6">
        <v>40603</v>
      </c>
      <c r="W1" s="6">
        <v>40634</v>
      </c>
      <c r="X1" s="6">
        <v>40694</v>
      </c>
      <c r="Y1" s="6">
        <v>40724</v>
      </c>
      <c r="Z1" s="6">
        <v>40755</v>
      </c>
      <c r="AA1" s="6">
        <v>40786</v>
      </c>
      <c r="AB1" s="6">
        <v>40816</v>
      </c>
      <c r="AC1" s="6">
        <v>40817</v>
      </c>
      <c r="AD1" s="6">
        <v>40848</v>
      </c>
      <c r="AE1" s="6">
        <v>40878</v>
      </c>
      <c r="AF1" s="6">
        <v>40909</v>
      </c>
      <c r="AG1" s="6">
        <v>40940</v>
      </c>
      <c r="AH1" s="6">
        <v>40969</v>
      </c>
      <c r="AI1" s="6">
        <v>41000</v>
      </c>
      <c r="AJ1" s="6">
        <v>41030</v>
      </c>
      <c r="AK1" s="6">
        <v>41061</v>
      </c>
    </row>
    <row r="2" spans="1:37">
      <c r="A2" s="7" t="s">
        <v>10</v>
      </c>
      <c r="B2" s="7">
        <v>2383.165</v>
      </c>
      <c r="C2" s="7">
        <v>2464.0349999999999</v>
      </c>
      <c r="D2" s="7">
        <v>4844.6600000000008</v>
      </c>
      <c r="E2" s="7">
        <v>2422.33</v>
      </c>
      <c r="F2" s="7">
        <v>2432.0149999999999</v>
      </c>
      <c r="G2" s="7">
        <v>2432.0149999999999</v>
      </c>
      <c r="H2" s="7">
        <v>2432.0149999999999</v>
      </c>
      <c r="I2" s="7">
        <v>2324.6299999999997</v>
      </c>
      <c r="J2" s="7">
        <v>2324.6299999999997</v>
      </c>
      <c r="K2" s="7">
        <v>2324.6299999999997</v>
      </c>
      <c r="L2" s="7">
        <v>2324.6299999999997</v>
      </c>
      <c r="M2" s="7">
        <v>2315.1299999999997</v>
      </c>
      <c r="N2" s="7">
        <v>2315.1299999999997</v>
      </c>
      <c r="O2" s="7">
        <v>2315.1299999999997</v>
      </c>
      <c r="P2" s="7">
        <v>2315.1299999999997</v>
      </c>
      <c r="Q2" s="7">
        <v>2315.1299999999997</v>
      </c>
      <c r="R2" s="7">
        <v>2260.1299999999997</v>
      </c>
      <c r="S2" s="7">
        <v>2260.1299999999997</v>
      </c>
      <c r="T2" s="7">
        <v>2260.1299999999997</v>
      </c>
      <c r="U2" s="7">
        <v>2260.1299999999997</v>
      </c>
      <c r="V2" s="7">
        <v>1618.7999999999997</v>
      </c>
      <c r="W2" s="7">
        <v>1618.7999999999997</v>
      </c>
      <c r="X2" s="7">
        <v>1763.15</v>
      </c>
      <c r="Y2" s="7">
        <v>1763.15</v>
      </c>
      <c r="Z2" s="7">
        <v>1763.0049999999997</v>
      </c>
      <c r="AA2" s="7">
        <v>1593.0049999999997</v>
      </c>
      <c r="AB2" s="7">
        <v>1593.0049999999997</v>
      </c>
      <c r="AC2" s="7">
        <v>1584.3049999999998</v>
      </c>
      <c r="AD2" s="7">
        <v>1584.3049999999998</v>
      </c>
      <c r="AE2" s="7">
        <v>1582.0199999999995</v>
      </c>
      <c r="AF2" s="7">
        <v>1582.0199999999995</v>
      </c>
      <c r="AG2" s="7">
        <v>1582.0199999999995</v>
      </c>
      <c r="AH2" s="7">
        <v>1582.0199999999995</v>
      </c>
      <c r="AI2" s="7">
        <v>1582.02</v>
      </c>
      <c r="AJ2" s="7">
        <v>1581.38</v>
      </c>
      <c r="AK2" s="7">
        <v>1557.4099999999999</v>
      </c>
    </row>
    <row r="3" spans="1:37">
      <c r="A3" s="7" t="s">
        <v>11</v>
      </c>
      <c r="B3" s="7">
        <v>4856.3690000000006</v>
      </c>
      <c r="C3" s="7">
        <v>4780.5889999999999</v>
      </c>
      <c r="D3" s="7">
        <v>9427.387999999999</v>
      </c>
      <c r="E3" s="7">
        <v>4694.7340000000004</v>
      </c>
      <c r="F3" s="7">
        <v>4640.6689999999999</v>
      </c>
      <c r="G3" s="7">
        <v>4565.4489999999996</v>
      </c>
      <c r="H3" s="7">
        <v>4707.5789999999997</v>
      </c>
      <c r="I3" s="7">
        <v>4602.7089999999998</v>
      </c>
      <c r="J3" s="7">
        <v>4589.0289999999995</v>
      </c>
      <c r="K3" s="7">
        <v>4572.0839999999998</v>
      </c>
      <c r="L3" s="7">
        <v>4531.6639999999998</v>
      </c>
      <c r="M3" s="7">
        <v>4472.9789999999994</v>
      </c>
      <c r="N3" s="7">
        <v>4686.9389999999994</v>
      </c>
      <c r="O3" s="7">
        <v>4678.0939999999991</v>
      </c>
      <c r="P3" s="7">
        <v>4696.0939999999991</v>
      </c>
      <c r="Q3" s="7">
        <v>4694.4089999999987</v>
      </c>
      <c r="R3" s="7">
        <v>4490.7239999999983</v>
      </c>
      <c r="S3" s="7">
        <v>4301.1639999999979</v>
      </c>
      <c r="T3" s="7">
        <v>4297.6639999999979</v>
      </c>
      <c r="U3" s="7">
        <v>4286.4139999999979</v>
      </c>
      <c r="V3" s="7">
        <v>4275.8939999999975</v>
      </c>
      <c r="W3" s="7">
        <v>4267.8939999999975</v>
      </c>
      <c r="X3" s="7">
        <v>4142.9045120000001</v>
      </c>
      <c r="Y3" s="7">
        <v>4114.5445</v>
      </c>
      <c r="Z3" s="7">
        <v>4254.3845000000001</v>
      </c>
      <c r="AA3" s="7">
        <v>4222.0445</v>
      </c>
      <c r="AB3" s="7">
        <v>3999.1394999999998</v>
      </c>
      <c r="AC3" s="7">
        <v>3984.4544999999994</v>
      </c>
      <c r="AD3" s="7">
        <v>4108.2095000000008</v>
      </c>
      <c r="AE3" s="7">
        <v>4250.6345000000001</v>
      </c>
      <c r="AF3" s="7">
        <v>4240.3845000000001</v>
      </c>
      <c r="AG3" s="7">
        <v>4234.3604999999989</v>
      </c>
      <c r="AH3" s="7">
        <v>3004.3654999999994</v>
      </c>
      <c r="AI3" s="7">
        <v>2900.1205000000004</v>
      </c>
      <c r="AJ3" s="7">
        <v>2926.375500000001</v>
      </c>
      <c r="AK3" s="7">
        <v>2897.8705000000009</v>
      </c>
    </row>
    <row r="4" spans="1:37">
      <c r="A4" s="7" t="s">
        <v>12</v>
      </c>
      <c r="B4" s="7">
        <v>577.12999999999988</v>
      </c>
      <c r="C4" s="7">
        <v>559.67999999999995</v>
      </c>
      <c r="D4" s="7">
        <v>1119.3599999999997</v>
      </c>
      <c r="E4" s="7">
        <v>559.67999999999995</v>
      </c>
      <c r="F4" s="7">
        <v>558.07999999999993</v>
      </c>
      <c r="G4" s="7">
        <v>558.07999999999993</v>
      </c>
      <c r="H4" s="7">
        <v>558.07999999999993</v>
      </c>
      <c r="I4" s="7">
        <v>558.07999999999993</v>
      </c>
      <c r="J4" s="7">
        <v>558.07999999999993</v>
      </c>
      <c r="K4" s="7">
        <v>558.07999999999993</v>
      </c>
      <c r="L4" s="7">
        <v>556.13999999999987</v>
      </c>
      <c r="M4" s="7">
        <v>556.13999999999987</v>
      </c>
      <c r="N4" s="7">
        <v>556.14</v>
      </c>
      <c r="O4" s="7">
        <v>556.14</v>
      </c>
      <c r="P4" s="7">
        <v>556.14</v>
      </c>
      <c r="Q4" s="7">
        <v>596.14</v>
      </c>
      <c r="R4" s="7">
        <v>596.14</v>
      </c>
      <c r="S4" s="7">
        <v>572.36999999999989</v>
      </c>
      <c r="T4" s="7">
        <v>572.36999999999989</v>
      </c>
      <c r="U4" s="7">
        <v>563.36999999999989</v>
      </c>
      <c r="V4" s="7">
        <v>563.36999999999989</v>
      </c>
      <c r="W4" s="7">
        <v>563.36999999999989</v>
      </c>
      <c r="X4" s="7">
        <v>497.065</v>
      </c>
      <c r="Y4" s="7">
        <v>497.94499999999999</v>
      </c>
      <c r="Z4" s="7">
        <v>471.17</v>
      </c>
      <c r="AA4" s="7">
        <v>471.17</v>
      </c>
      <c r="AB4" s="7">
        <v>471.17</v>
      </c>
      <c r="AC4" s="7">
        <v>470.36999999999995</v>
      </c>
      <c r="AD4" s="7">
        <v>470.36999999999995</v>
      </c>
      <c r="AE4" s="7">
        <v>462.78</v>
      </c>
      <c r="AF4" s="7">
        <v>453.60500000000002</v>
      </c>
      <c r="AG4" s="7">
        <v>453.60500000000002</v>
      </c>
      <c r="AH4" s="7">
        <v>453.08</v>
      </c>
      <c r="AI4" s="7">
        <v>452.98000000000008</v>
      </c>
      <c r="AJ4" s="7">
        <v>452.33000000000004</v>
      </c>
      <c r="AK4" s="7">
        <v>450.97499999999997</v>
      </c>
    </row>
    <row r="5" spans="1:37">
      <c r="A5" s="7" t="s">
        <v>13</v>
      </c>
      <c r="B5" s="7">
        <v>3775.2760000000003</v>
      </c>
      <c r="C5" s="7">
        <v>3767.7760000000003</v>
      </c>
      <c r="D5" s="7">
        <v>7529.5519999999997</v>
      </c>
      <c r="E5" s="7">
        <v>3764.7760000000003</v>
      </c>
      <c r="F5" s="7">
        <v>3645.6559999999995</v>
      </c>
      <c r="G5" s="7">
        <v>3635.9309999999996</v>
      </c>
      <c r="H5" s="7">
        <v>3614.9559999999997</v>
      </c>
      <c r="I5" s="7">
        <v>3439.9559999999997</v>
      </c>
      <c r="J5" s="7">
        <v>3382.3709999999996</v>
      </c>
      <c r="K5" s="7">
        <v>3382.3709999999996</v>
      </c>
      <c r="L5" s="7">
        <v>3237.9709999999995</v>
      </c>
      <c r="M5" s="7">
        <v>3237.9709999999995</v>
      </c>
      <c r="N5" s="7">
        <v>3201.6860000000006</v>
      </c>
      <c r="O5" s="7">
        <v>3091.4110000000005</v>
      </c>
      <c r="P5" s="7">
        <v>3046.511</v>
      </c>
      <c r="Q5" s="7">
        <v>3038.1109999999999</v>
      </c>
      <c r="R5" s="7">
        <v>3103.1109999999999</v>
      </c>
      <c r="S5" s="7">
        <v>3302.1310000000003</v>
      </c>
      <c r="T5" s="7">
        <v>3261.2809999999999</v>
      </c>
      <c r="U5" s="7">
        <v>3261.2809999999999</v>
      </c>
      <c r="V5" s="7">
        <v>3261.2809999999999</v>
      </c>
      <c r="W5" s="7">
        <v>3261.2809999999999</v>
      </c>
      <c r="X5" s="7">
        <v>3058.8263999999986</v>
      </c>
      <c r="Y5" s="7">
        <v>3059.8349999999987</v>
      </c>
      <c r="Z5" s="7">
        <v>3050.6799999999985</v>
      </c>
      <c r="AA5" s="7">
        <v>3048.8249999999985</v>
      </c>
      <c r="AB5" s="7">
        <v>3041.6699999999983</v>
      </c>
      <c r="AC5" s="7">
        <v>3040.4099999999985</v>
      </c>
      <c r="AD5" s="7">
        <v>3028.5299999999988</v>
      </c>
      <c r="AE5" s="7">
        <v>2964.0099999999989</v>
      </c>
      <c r="AF5" s="7">
        <v>2953.24</v>
      </c>
      <c r="AG5" s="7">
        <v>2952.8699999999994</v>
      </c>
      <c r="AH5" s="7">
        <v>2945.5709999999995</v>
      </c>
      <c r="AI5" s="7">
        <v>2948.2360000000003</v>
      </c>
      <c r="AJ5" s="7">
        <v>2946.6910000000003</v>
      </c>
      <c r="AK5" s="7">
        <v>2913.5960000000005</v>
      </c>
    </row>
    <row r="6" spans="1:37">
      <c r="A6" s="7" t="s">
        <v>14</v>
      </c>
      <c r="B6" s="7">
        <v>58360.889783000071</v>
      </c>
      <c r="C6" s="7">
        <v>57581.819783000064</v>
      </c>
      <c r="D6" s="7">
        <v>114181.91956599985</v>
      </c>
      <c r="E6" s="7">
        <v>57097.979783000083</v>
      </c>
      <c r="F6" s="7">
        <v>56636.549783000068</v>
      </c>
      <c r="G6" s="7">
        <v>56128.154783000071</v>
      </c>
      <c r="H6" s="7">
        <v>55489.194783000072</v>
      </c>
      <c r="I6" s="7">
        <v>55357.659783000068</v>
      </c>
      <c r="J6" s="7">
        <v>54858.156783000071</v>
      </c>
      <c r="K6" s="7">
        <v>54889.806783000073</v>
      </c>
      <c r="L6" s="7">
        <v>53114.996783000061</v>
      </c>
      <c r="M6" s="7">
        <v>52571.566783000068</v>
      </c>
      <c r="N6" s="7">
        <v>52065.376783000123</v>
      </c>
      <c r="O6" s="7">
        <v>51466.696783000123</v>
      </c>
      <c r="P6" s="7">
        <v>51344.486783000131</v>
      </c>
      <c r="Q6" s="7">
        <v>49606.228419000116</v>
      </c>
      <c r="R6" s="7">
        <v>50477.503419000102</v>
      </c>
      <c r="S6" s="7">
        <v>50332.728419000094</v>
      </c>
      <c r="T6" s="7">
        <v>49892.393419000102</v>
      </c>
      <c r="U6" s="7">
        <v>49351.345419000114</v>
      </c>
      <c r="V6" s="7">
        <v>49262.700419000103</v>
      </c>
      <c r="W6" s="7">
        <v>48580.991419000107</v>
      </c>
      <c r="X6" s="7">
        <v>45072.732400000001</v>
      </c>
      <c r="Y6" s="7">
        <v>44164.54040000002</v>
      </c>
      <c r="Z6" s="7">
        <v>44300.370400000022</v>
      </c>
      <c r="AA6" s="7">
        <v>43757.016400000022</v>
      </c>
      <c r="AB6" s="7">
        <v>41732.478400000036</v>
      </c>
      <c r="AC6" s="7">
        <v>41357.410400000066</v>
      </c>
      <c r="AD6" s="7">
        <v>41132.405400000054</v>
      </c>
      <c r="AE6" s="7">
        <v>40835.625400000055</v>
      </c>
      <c r="AF6" s="7">
        <v>40380.804400000059</v>
      </c>
      <c r="AG6" s="7">
        <v>40311.781400000051</v>
      </c>
      <c r="AH6" s="7">
        <v>40063.571400000052</v>
      </c>
      <c r="AI6" s="7">
        <v>38838.967400000052</v>
      </c>
      <c r="AJ6" s="7">
        <v>38366.777400000043</v>
      </c>
      <c r="AK6" s="7">
        <v>37555.938400000028</v>
      </c>
    </row>
    <row r="7" spans="1:37">
      <c r="A7" s="7" t="s">
        <v>15</v>
      </c>
      <c r="B7" s="7">
        <v>12328.605</v>
      </c>
      <c r="C7" s="7">
        <v>12201.264999999999</v>
      </c>
      <c r="D7" s="7">
        <v>24485.620000000017</v>
      </c>
      <c r="E7" s="7">
        <v>12166.969999999998</v>
      </c>
      <c r="F7" s="7">
        <v>12178.289999999999</v>
      </c>
      <c r="G7" s="7">
        <v>12081.619999999997</v>
      </c>
      <c r="H7" s="7">
        <v>11857.569999999998</v>
      </c>
      <c r="I7" s="7">
        <v>11848.269999999997</v>
      </c>
      <c r="J7" s="7">
        <v>11765.519999999999</v>
      </c>
      <c r="K7" s="7">
        <v>11645.189999999999</v>
      </c>
      <c r="L7" s="7">
        <v>11299.94</v>
      </c>
      <c r="M7" s="7">
        <v>11261.094999999999</v>
      </c>
      <c r="N7" s="7">
        <v>11255.594999999998</v>
      </c>
      <c r="O7" s="7">
        <v>11235.594999999998</v>
      </c>
      <c r="P7" s="7">
        <v>11232.289999999999</v>
      </c>
      <c r="Q7" s="7">
        <v>11223.759999999998</v>
      </c>
      <c r="R7" s="7">
        <v>10991.375</v>
      </c>
      <c r="S7" s="7">
        <v>10892.595000000003</v>
      </c>
      <c r="T7" s="7">
        <v>10871.475000000002</v>
      </c>
      <c r="U7" s="7">
        <v>10719.265000000003</v>
      </c>
      <c r="V7" s="7">
        <v>10705.37</v>
      </c>
      <c r="W7" s="7">
        <v>10263.520000000002</v>
      </c>
      <c r="X7" s="7">
        <v>9638.8760000000002</v>
      </c>
      <c r="Y7" s="7">
        <v>9485.5110000000004</v>
      </c>
      <c r="Z7" s="7">
        <v>9334.0609999999997</v>
      </c>
      <c r="AA7" s="7">
        <v>8939.9759999999969</v>
      </c>
      <c r="AB7" s="7">
        <v>8864.4909999999963</v>
      </c>
      <c r="AC7" s="7">
        <v>8852.6309999999958</v>
      </c>
      <c r="AD7" s="7">
        <v>8090.8409999999967</v>
      </c>
      <c r="AE7" s="7">
        <v>7939.7859999999991</v>
      </c>
      <c r="AF7" s="7">
        <v>7914.5660000000007</v>
      </c>
      <c r="AG7" s="7">
        <v>7835.1509999999998</v>
      </c>
      <c r="AH7" s="7">
        <v>7869.1409999999996</v>
      </c>
      <c r="AI7" s="7">
        <v>8015.8059999999959</v>
      </c>
      <c r="AJ7" s="7">
        <v>7929.5609999999951</v>
      </c>
      <c r="AK7" s="7">
        <v>7806.0909999999967</v>
      </c>
    </row>
    <row r="8" spans="1:37">
      <c r="A8" s="7" t="s">
        <v>16</v>
      </c>
      <c r="B8" s="7">
        <v>5151.840000000002</v>
      </c>
      <c r="C8" s="7">
        <v>5321.2400000000016</v>
      </c>
      <c r="D8" s="7">
        <v>10297.139999999994</v>
      </c>
      <c r="E8" s="7">
        <v>5140.0700000000015</v>
      </c>
      <c r="F8" s="7">
        <v>5140.0700000000015</v>
      </c>
      <c r="G8" s="7">
        <v>4889.3300000000008</v>
      </c>
      <c r="H8" s="7">
        <v>4889.6100000000015</v>
      </c>
      <c r="I8" s="7">
        <v>4889.6100000000015</v>
      </c>
      <c r="J8" s="7">
        <v>5057.5350000000008</v>
      </c>
      <c r="K8" s="7">
        <v>5001.9350000000004</v>
      </c>
      <c r="L8" s="7">
        <v>4798.9350000000004</v>
      </c>
      <c r="M8" s="7">
        <v>4793.4000000000005</v>
      </c>
      <c r="N8" s="7">
        <v>4805.8950000000004</v>
      </c>
      <c r="O8" s="7">
        <v>4690.74</v>
      </c>
      <c r="P8" s="7">
        <v>4682.75</v>
      </c>
      <c r="Q8" s="7">
        <v>4682.75</v>
      </c>
      <c r="R8" s="7">
        <v>4675.6499999999996</v>
      </c>
      <c r="S8" s="7">
        <v>4363.9500000000007</v>
      </c>
      <c r="T8" s="7">
        <v>4340.8500000000004</v>
      </c>
      <c r="U8" s="7">
        <v>4340.8500000000004</v>
      </c>
      <c r="V8" s="7">
        <v>4320.6849999999995</v>
      </c>
      <c r="W8" s="7">
        <v>4194.2349999999997</v>
      </c>
      <c r="X8" s="7">
        <v>4552.942</v>
      </c>
      <c r="Y8" s="7">
        <v>4531.9669999999996</v>
      </c>
      <c r="Z8" s="7">
        <v>4552.4320000000007</v>
      </c>
      <c r="AA8" s="7">
        <v>4296.3820000000005</v>
      </c>
      <c r="AB8" s="7">
        <v>4192.2670000000007</v>
      </c>
      <c r="AC8" s="7">
        <v>4072.3670000000002</v>
      </c>
      <c r="AD8" s="7">
        <v>4033.2919999999999</v>
      </c>
      <c r="AE8" s="7">
        <v>4051.047</v>
      </c>
      <c r="AF8" s="7">
        <v>3882.5219999999999</v>
      </c>
      <c r="AG8" s="7">
        <v>3860.6869999999999</v>
      </c>
      <c r="AH8" s="7">
        <v>3860.6570000000002</v>
      </c>
      <c r="AI8" s="7">
        <v>3521.6919999999986</v>
      </c>
      <c r="AJ8" s="7">
        <v>3504.0219999999981</v>
      </c>
      <c r="AK8" s="7">
        <v>3428.6069999999986</v>
      </c>
    </row>
    <row r="9" spans="1:37">
      <c r="A9" s="7" t="s">
        <v>17</v>
      </c>
      <c r="B9" s="7">
        <v>4030.4799999999982</v>
      </c>
      <c r="C9" s="7">
        <v>4091.1799999999985</v>
      </c>
      <c r="D9" s="7">
        <v>8182.36</v>
      </c>
      <c r="E9" s="7">
        <v>4088.5799999999986</v>
      </c>
      <c r="F9" s="7">
        <v>3893.869999999999</v>
      </c>
      <c r="G9" s="7">
        <v>3873.8049999999989</v>
      </c>
      <c r="H9" s="7">
        <v>3873.8049999999989</v>
      </c>
      <c r="I9" s="7">
        <v>3868.8049999999989</v>
      </c>
      <c r="J9" s="7">
        <v>3458.4649999999983</v>
      </c>
      <c r="K9" s="7">
        <v>3392.6699999999983</v>
      </c>
      <c r="L9" s="7">
        <v>3325.4749999999985</v>
      </c>
      <c r="M9" s="7">
        <v>3293.2749999999987</v>
      </c>
      <c r="N9" s="7">
        <v>3316.0399999999986</v>
      </c>
      <c r="O9" s="7">
        <v>3287.5949999999993</v>
      </c>
      <c r="P9" s="7">
        <v>3359.8499999999995</v>
      </c>
      <c r="Q9" s="7">
        <v>3290.8499999999995</v>
      </c>
      <c r="R9" s="7">
        <v>3290.8499999999995</v>
      </c>
      <c r="S9" s="7">
        <v>3248.8249999999998</v>
      </c>
      <c r="T9" s="7">
        <v>3237.8249999999998</v>
      </c>
      <c r="U9" s="7">
        <v>3237.8249999999998</v>
      </c>
      <c r="V9" s="7">
        <v>3231.0249999999996</v>
      </c>
      <c r="W9" s="7">
        <v>3182.25</v>
      </c>
      <c r="X9" s="7">
        <v>3119.5850000000009</v>
      </c>
      <c r="Y9" s="7">
        <v>3083.8350000000009</v>
      </c>
      <c r="Z9" s="7">
        <v>3057.0650000000005</v>
      </c>
      <c r="AA9" s="7">
        <v>3041.6500000000005</v>
      </c>
      <c r="AB9" s="7">
        <v>3012.1</v>
      </c>
      <c r="AC9" s="7">
        <v>2656.76</v>
      </c>
      <c r="AD9" s="7">
        <v>2897.98</v>
      </c>
      <c r="AE9" s="7">
        <v>2896.64</v>
      </c>
      <c r="AF9" s="7">
        <v>2893.7250000000004</v>
      </c>
      <c r="AG9" s="7">
        <v>2893.3150000000005</v>
      </c>
      <c r="AH9" s="7">
        <v>2939.6850000000009</v>
      </c>
      <c r="AI9" s="7">
        <v>2568.7849999999999</v>
      </c>
      <c r="AJ9" s="7">
        <v>2568.2750000000001</v>
      </c>
      <c r="AK9" s="7">
        <v>2551.0149999999994</v>
      </c>
    </row>
    <row r="10" spans="1:37">
      <c r="A10" s="7" t="s">
        <v>18</v>
      </c>
      <c r="B10" s="7">
        <v>1823.145</v>
      </c>
      <c r="C10" s="7">
        <v>1789.9449999999999</v>
      </c>
      <c r="D10" s="7">
        <v>3219.8900000000003</v>
      </c>
      <c r="E10" s="7">
        <v>1685.675</v>
      </c>
      <c r="F10" s="7">
        <v>1665.175</v>
      </c>
      <c r="G10" s="7">
        <v>1455.75</v>
      </c>
      <c r="H10" s="7">
        <v>1455.75</v>
      </c>
      <c r="I10" s="7">
        <v>1455.75</v>
      </c>
      <c r="J10" s="7">
        <v>1455.75</v>
      </c>
      <c r="K10" s="7">
        <v>1429.6</v>
      </c>
      <c r="L10" s="7">
        <v>1405.0149999999999</v>
      </c>
      <c r="M10" s="7">
        <v>1405.0149999999999</v>
      </c>
      <c r="N10" s="7">
        <v>1405.0149999999999</v>
      </c>
      <c r="O10" s="7">
        <v>1405.0149999999999</v>
      </c>
      <c r="P10" s="7">
        <v>1405.0149999999999</v>
      </c>
      <c r="Q10" s="7">
        <v>1398.28</v>
      </c>
      <c r="R10" s="7">
        <v>1466.4449999999999</v>
      </c>
      <c r="S10" s="7">
        <v>1429.0450000000001</v>
      </c>
      <c r="T10" s="7">
        <v>1414.7949999999998</v>
      </c>
      <c r="U10" s="7">
        <v>1414.7949999999998</v>
      </c>
      <c r="V10" s="7">
        <v>1414.7949999999998</v>
      </c>
      <c r="W10" s="7">
        <v>1371.76</v>
      </c>
      <c r="X10" s="7">
        <v>1340.93</v>
      </c>
      <c r="Y10" s="7">
        <v>1338.6100000000001</v>
      </c>
      <c r="Z10" s="7">
        <v>1334.49</v>
      </c>
      <c r="AA10" s="7">
        <v>873.28500000000008</v>
      </c>
      <c r="AB10" s="7">
        <v>864.49</v>
      </c>
      <c r="AC10" s="7">
        <v>864.49</v>
      </c>
      <c r="AD10" s="7">
        <v>862.92499999999995</v>
      </c>
      <c r="AE10" s="7">
        <v>861.81000000000006</v>
      </c>
      <c r="AF10" s="7">
        <v>802.43000000000006</v>
      </c>
      <c r="AG10" s="7">
        <v>802.43000000000006</v>
      </c>
      <c r="AH10" s="7">
        <v>791.18000000000006</v>
      </c>
      <c r="AI10" s="7">
        <v>789.09500000000003</v>
      </c>
      <c r="AJ10" s="7">
        <v>787.58999999999992</v>
      </c>
      <c r="AK10" s="7">
        <v>787.25999999999988</v>
      </c>
    </row>
    <row r="11" spans="1:37">
      <c r="A11" s="7" t="s">
        <v>19</v>
      </c>
      <c r="B11" s="7">
        <v>19444.019305000023</v>
      </c>
      <c r="C11" s="7">
        <v>19464.282305000026</v>
      </c>
      <c r="D11" s="7">
        <v>38187.694610000042</v>
      </c>
      <c r="E11" s="7">
        <v>18952.96730500002</v>
      </c>
      <c r="F11" s="7">
        <v>18826.597305000025</v>
      </c>
      <c r="G11" s="7">
        <v>18337.227305000019</v>
      </c>
      <c r="H11" s="7">
        <v>18138.122305000015</v>
      </c>
      <c r="I11" s="7">
        <v>17729.57230500002</v>
      </c>
      <c r="J11" s="7">
        <v>17602.132305000021</v>
      </c>
      <c r="K11" s="7">
        <v>17737.367305000022</v>
      </c>
      <c r="L11" s="7">
        <v>17613.972305000021</v>
      </c>
      <c r="M11" s="7">
        <v>17454.602305000015</v>
      </c>
      <c r="N11" s="7">
        <v>17094.857305000012</v>
      </c>
      <c r="O11" s="7">
        <v>16956.872305000012</v>
      </c>
      <c r="P11" s="7">
        <v>16542.707305000007</v>
      </c>
      <c r="Q11" s="7">
        <v>16279.367305000009</v>
      </c>
      <c r="R11" s="7">
        <v>16209.779305000009</v>
      </c>
      <c r="S11" s="7">
        <v>16191.904305000013</v>
      </c>
      <c r="T11" s="7">
        <v>16094.644305000011</v>
      </c>
      <c r="U11" s="7">
        <v>15933.414305000009</v>
      </c>
      <c r="V11" s="7">
        <v>15878.034305000008</v>
      </c>
      <c r="W11" s="7">
        <v>15966.949305000007</v>
      </c>
      <c r="X11" s="7">
        <v>14852.429304999998</v>
      </c>
      <c r="Y11" s="7">
        <v>14694.574304999998</v>
      </c>
      <c r="Z11" s="7">
        <v>14083.984304999996</v>
      </c>
      <c r="AA11" s="7">
        <v>13685.789305</v>
      </c>
      <c r="AB11" s="7">
        <v>13373.250305</v>
      </c>
      <c r="AC11" s="7">
        <v>13197.246999999999</v>
      </c>
      <c r="AD11" s="7">
        <v>12973.163395</v>
      </c>
      <c r="AE11" s="7">
        <v>12317.756999999996</v>
      </c>
      <c r="AF11" s="7">
        <v>11988.732009999998</v>
      </c>
      <c r="AG11" s="7">
        <v>11963.412</v>
      </c>
      <c r="AH11" s="7">
        <v>11947.222</v>
      </c>
      <c r="AI11" s="7">
        <v>11535.377000000002</v>
      </c>
      <c r="AJ11" s="7">
        <v>11317.302000000001</v>
      </c>
      <c r="AK11" s="7">
        <v>11116.912000000004</v>
      </c>
    </row>
    <row r="12" spans="1:37">
      <c r="A12" s="7" t="s">
        <v>20</v>
      </c>
      <c r="B12" s="7">
        <v>11536.836000000008</v>
      </c>
      <c r="C12" s="7">
        <v>11367.786000000007</v>
      </c>
      <c r="D12" s="7">
        <v>22580.631999999954</v>
      </c>
      <c r="E12" s="7">
        <v>11231.166000000007</v>
      </c>
      <c r="F12" s="7">
        <v>10858.761000000002</v>
      </c>
      <c r="G12" s="7">
        <v>10415.836000000003</v>
      </c>
      <c r="H12" s="7">
        <v>10324.546000000002</v>
      </c>
      <c r="I12" s="7">
        <v>9705.4760000000042</v>
      </c>
      <c r="J12" s="7">
        <v>9460.6060000000034</v>
      </c>
      <c r="K12" s="7">
        <v>9469.6560000000027</v>
      </c>
      <c r="L12" s="7">
        <v>9205.3410000000003</v>
      </c>
      <c r="M12" s="7">
        <v>9184.2910000000011</v>
      </c>
      <c r="N12" s="7">
        <v>9101.6610000000073</v>
      </c>
      <c r="O12" s="7">
        <v>9819.5310000000081</v>
      </c>
      <c r="P12" s="7">
        <v>9800.0290000000077</v>
      </c>
      <c r="Q12" s="7">
        <v>9632.1040000000048</v>
      </c>
      <c r="R12" s="7">
        <v>9490.3840000000055</v>
      </c>
      <c r="S12" s="7">
        <v>9197.7290000000048</v>
      </c>
      <c r="T12" s="7">
        <v>8876.8690000000042</v>
      </c>
      <c r="U12" s="7">
        <v>8729.0090000000055</v>
      </c>
      <c r="V12" s="7">
        <v>8704.6940000000031</v>
      </c>
      <c r="W12" s="7">
        <v>8694.5640000000058</v>
      </c>
      <c r="X12" s="7">
        <v>7756.4129999999996</v>
      </c>
      <c r="Y12" s="7">
        <v>7688.9230000000016</v>
      </c>
      <c r="Z12" s="7">
        <v>7396.6680000000015</v>
      </c>
      <c r="AA12" s="7">
        <v>7211.4929999999995</v>
      </c>
      <c r="AB12" s="7">
        <v>7031.5129999999999</v>
      </c>
      <c r="AC12" s="7">
        <v>7013.4479999999994</v>
      </c>
      <c r="AD12" s="7">
        <v>6929.3589999999986</v>
      </c>
      <c r="AE12" s="7">
        <v>6863.6389999999965</v>
      </c>
      <c r="AF12" s="7">
        <v>6706.0039999999972</v>
      </c>
      <c r="AG12" s="7">
        <v>6700.0189999999975</v>
      </c>
      <c r="AH12" s="7">
        <v>6534.7339999999976</v>
      </c>
      <c r="AI12" s="7">
        <v>6699.7290000000039</v>
      </c>
      <c r="AJ12" s="7">
        <v>6689.4650000000047</v>
      </c>
      <c r="AK12" s="7">
        <v>6663.600000000004</v>
      </c>
    </row>
    <row r="13" spans="1:37">
      <c r="A13" s="7" t="s">
        <v>21</v>
      </c>
      <c r="B13" s="7">
        <v>319.92500000000007</v>
      </c>
      <c r="C13" s="7">
        <v>319.92500000000007</v>
      </c>
      <c r="D13" s="7">
        <v>639.84999999999991</v>
      </c>
      <c r="E13" s="7">
        <v>319.92500000000007</v>
      </c>
      <c r="F13" s="7">
        <v>319.92500000000007</v>
      </c>
      <c r="G13" s="7">
        <v>319.92500000000007</v>
      </c>
      <c r="H13" s="7">
        <v>319.92500000000007</v>
      </c>
      <c r="I13" s="7">
        <v>319.92500000000007</v>
      </c>
      <c r="J13" s="7">
        <v>319.92500000000007</v>
      </c>
      <c r="K13" s="7">
        <v>319.92500000000007</v>
      </c>
      <c r="L13" s="7">
        <v>319.92500000000007</v>
      </c>
      <c r="M13" s="7">
        <v>222.55</v>
      </c>
      <c r="N13" s="7">
        <v>222.55</v>
      </c>
      <c r="O13" s="7">
        <v>222.55</v>
      </c>
      <c r="P13" s="7">
        <v>222.55</v>
      </c>
      <c r="Q13" s="7">
        <v>212.45000000000002</v>
      </c>
      <c r="R13" s="7">
        <v>212.45000000000002</v>
      </c>
      <c r="S13" s="7">
        <v>195.17000000000002</v>
      </c>
      <c r="T13" s="7">
        <v>195.17000000000002</v>
      </c>
      <c r="U13" s="7">
        <v>195.17000000000002</v>
      </c>
      <c r="V13" s="7">
        <v>195.17000000000002</v>
      </c>
      <c r="W13" s="7">
        <v>195.17000000000002</v>
      </c>
      <c r="X13" s="7">
        <v>180.9675</v>
      </c>
      <c r="Y13" s="7">
        <v>180.3425</v>
      </c>
      <c r="Z13" s="7">
        <v>169.29250000000002</v>
      </c>
      <c r="AA13" s="7">
        <v>169.29250000000002</v>
      </c>
      <c r="AB13" s="7">
        <v>169.29250000000002</v>
      </c>
      <c r="AC13" s="7">
        <v>169.29250000000002</v>
      </c>
      <c r="AD13" s="7">
        <v>155.6225</v>
      </c>
      <c r="AE13" s="7">
        <v>154.99700000000001</v>
      </c>
      <c r="AF13" s="7">
        <v>154.99700000000001</v>
      </c>
      <c r="AG13" s="7">
        <v>154.99700000000001</v>
      </c>
      <c r="AH13" s="7">
        <v>154.99700000000001</v>
      </c>
      <c r="AI13" s="7">
        <v>166.79750000000001</v>
      </c>
      <c r="AJ13" s="7">
        <v>166.79750000000001</v>
      </c>
      <c r="AK13" s="7">
        <v>166.79750000000001</v>
      </c>
    </row>
    <row r="14" spans="1:37">
      <c r="A14" s="7" t="s">
        <v>22</v>
      </c>
      <c r="B14" s="7">
        <v>2653.1950000000002</v>
      </c>
      <c r="C14" s="7">
        <v>2298.8199999999997</v>
      </c>
      <c r="D14" s="7">
        <v>4697.640000000004</v>
      </c>
      <c r="E14" s="7">
        <v>2348.8199999999997</v>
      </c>
      <c r="F14" s="7">
        <v>2348.8199999999997</v>
      </c>
      <c r="G14" s="7">
        <v>2346.8199999999997</v>
      </c>
      <c r="H14" s="7">
        <v>2346.8199999999997</v>
      </c>
      <c r="I14" s="7">
        <v>2337.3999999999996</v>
      </c>
      <c r="J14" s="7">
        <v>2325.8749999999995</v>
      </c>
      <c r="K14" s="7">
        <v>2280.5699999999997</v>
      </c>
      <c r="L14" s="7">
        <v>2279.1699999999996</v>
      </c>
      <c r="M14" s="7">
        <v>2271.5749999999998</v>
      </c>
      <c r="N14" s="7">
        <v>2271.5750000000003</v>
      </c>
      <c r="O14" s="7">
        <v>2266.4750000000004</v>
      </c>
      <c r="P14" s="7">
        <v>2230.4750000000004</v>
      </c>
      <c r="Q14" s="7">
        <v>2225.2250000000004</v>
      </c>
      <c r="R14" s="7">
        <v>2235.2250000000004</v>
      </c>
      <c r="S14" s="7">
        <v>2217.6400000000008</v>
      </c>
      <c r="T14" s="7">
        <v>2169.6000000000013</v>
      </c>
      <c r="U14" s="7">
        <v>2161.9700000000012</v>
      </c>
      <c r="V14" s="7">
        <v>2158.9700000000007</v>
      </c>
      <c r="W14" s="7">
        <v>2158.9700000000007</v>
      </c>
      <c r="X14" s="7">
        <v>1892.8799999999994</v>
      </c>
      <c r="Y14" s="7">
        <v>1974.2349999999997</v>
      </c>
      <c r="Z14" s="7">
        <v>1954.2650000000001</v>
      </c>
      <c r="AA14" s="7">
        <v>1931.4250000000004</v>
      </c>
      <c r="AB14" s="7">
        <v>1931.3900000000003</v>
      </c>
      <c r="AC14" s="7">
        <v>1913.5250000000003</v>
      </c>
      <c r="AD14" s="7">
        <v>1900.0050000000003</v>
      </c>
      <c r="AE14" s="7">
        <v>1908.2749999999999</v>
      </c>
      <c r="AF14" s="7">
        <v>1898.3299999999997</v>
      </c>
      <c r="AG14" s="7">
        <v>1879.7999999999995</v>
      </c>
      <c r="AH14" s="7">
        <v>1873.0099999999998</v>
      </c>
      <c r="AI14" s="7">
        <v>2076.1549999999997</v>
      </c>
      <c r="AJ14" s="7">
        <v>2075.11</v>
      </c>
      <c r="AK14" s="7">
        <v>2075.08</v>
      </c>
    </row>
    <row r="15" spans="1:37">
      <c r="A15" s="7" t="s">
        <v>23</v>
      </c>
      <c r="B15" s="7">
        <v>1645.7950000000001</v>
      </c>
      <c r="C15" s="7">
        <v>1645.7950000000001</v>
      </c>
      <c r="D15" s="7">
        <v>3291.59</v>
      </c>
      <c r="E15" s="7">
        <v>1645.7950000000001</v>
      </c>
      <c r="F15" s="7">
        <v>1645.7950000000001</v>
      </c>
      <c r="G15" s="7">
        <v>1642.2950000000001</v>
      </c>
      <c r="H15" s="7">
        <v>1642.2950000000001</v>
      </c>
      <c r="I15" s="7">
        <v>1642.2950000000001</v>
      </c>
      <c r="J15" s="7">
        <v>1617.595</v>
      </c>
      <c r="K15" s="7">
        <v>1617.595</v>
      </c>
      <c r="L15" s="7">
        <v>1617.595</v>
      </c>
      <c r="M15" s="7">
        <v>1587.5949999999998</v>
      </c>
      <c r="N15" s="7">
        <v>1581.5950000000003</v>
      </c>
      <c r="O15" s="7">
        <v>1581.5950000000003</v>
      </c>
      <c r="P15" s="7">
        <v>1340.5950000000003</v>
      </c>
      <c r="Q15" s="7">
        <v>1329.7800000000002</v>
      </c>
      <c r="R15" s="7">
        <v>1329.7800000000002</v>
      </c>
      <c r="S15" s="7">
        <v>1314.7800000000002</v>
      </c>
      <c r="T15" s="7">
        <v>1314.7800000000002</v>
      </c>
      <c r="U15" s="7">
        <v>1310.2800000000002</v>
      </c>
      <c r="V15" s="7">
        <v>1310.2800000000002</v>
      </c>
      <c r="W15" s="7">
        <v>1310.2800000000002</v>
      </c>
      <c r="X15" s="7">
        <v>1101.355</v>
      </c>
      <c r="Y15" s="7">
        <v>1101.355</v>
      </c>
      <c r="Z15" s="7">
        <v>1088.03</v>
      </c>
      <c r="AA15" s="7">
        <v>1089.2850000000001</v>
      </c>
      <c r="AB15" s="7">
        <v>1082.19</v>
      </c>
      <c r="AC15" s="7">
        <v>1082.0350000000001</v>
      </c>
      <c r="AD15" s="7">
        <v>1078.865</v>
      </c>
      <c r="AE15" s="7">
        <v>1078.865</v>
      </c>
      <c r="AF15" s="7">
        <v>1081.0450000000001</v>
      </c>
      <c r="AG15" s="7">
        <v>1081.0450000000001</v>
      </c>
      <c r="AH15" s="7">
        <v>1080.9050000000002</v>
      </c>
      <c r="AI15" s="7">
        <v>1027.69</v>
      </c>
      <c r="AJ15" s="7">
        <v>1023.2899999999998</v>
      </c>
      <c r="AK15" s="7">
        <v>1021.2249999999999</v>
      </c>
    </row>
    <row r="16" spans="1:37">
      <c r="A16" s="7" t="s">
        <v>24</v>
      </c>
      <c r="B16" s="7">
        <v>19540.884000000002</v>
      </c>
      <c r="C16" s="7">
        <v>19600.259000000002</v>
      </c>
      <c r="D16" s="7">
        <v>39130.747999999978</v>
      </c>
      <c r="E16" s="7">
        <v>19459.949000000004</v>
      </c>
      <c r="F16" s="7">
        <v>19408.594000000001</v>
      </c>
      <c r="G16" s="7">
        <v>19297.718999999997</v>
      </c>
      <c r="H16" s="7">
        <v>19092.583999999999</v>
      </c>
      <c r="I16" s="7">
        <v>18974.833999999999</v>
      </c>
      <c r="J16" s="7">
        <v>18881.228999999999</v>
      </c>
      <c r="K16" s="7">
        <v>18582.519000000004</v>
      </c>
      <c r="L16" s="7">
        <v>18769.434000000001</v>
      </c>
      <c r="M16" s="7">
        <v>18500.618999999999</v>
      </c>
      <c r="N16" s="7">
        <v>18238.518999999993</v>
      </c>
      <c r="O16" s="7">
        <v>18005.298999999999</v>
      </c>
      <c r="P16" s="7">
        <v>18036.983999999997</v>
      </c>
      <c r="Q16" s="7">
        <v>17930.833999999995</v>
      </c>
      <c r="R16" s="7">
        <v>17918.108999999993</v>
      </c>
      <c r="S16" s="7">
        <v>17754.128999999994</v>
      </c>
      <c r="T16" s="7">
        <v>17762.128999999994</v>
      </c>
      <c r="U16" s="7">
        <v>17434.428999999982</v>
      </c>
      <c r="V16" s="7">
        <v>17318.668999999987</v>
      </c>
      <c r="W16" s="7">
        <v>17269.773999999987</v>
      </c>
      <c r="X16" s="7">
        <v>16281.308485999991</v>
      </c>
      <c r="Y16" s="7">
        <v>16105.207999999993</v>
      </c>
      <c r="Z16" s="7">
        <v>15839.350999999991</v>
      </c>
      <c r="AA16" s="7">
        <v>15573.215999999997</v>
      </c>
      <c r="AB16" s="7">
        <v>15542.270999999997</v>
      </c>
      <c r="AC16" s="7">
        <v>15294.937999999995</v>
      </c>
      <c r="AD16" s="7">
        <v>15233.372999999996</v>
      </c>
      <c r="AE16" s="7">
        <v>14422.26299999999</v>
      </c>
      <c r="AF16" s="7">
        <v>14049.882999999989</v>
      </c>
      <c r="AG16" s="7">
        <v>13930.059999999989</v>
      </c>
      <c r="AH16" s="7">
        <v>13903.884999999991</v>
      </c>
      <c r="AI16" s="7">
        <v>13843.622999999998</v>
      </c>
      <c r="AJ16" s="7">
        <v>13738.067999999997</v>
      </c>
      <c r="AK16" s="7">
        <v>13600.096999999998</v>
      </c>
    </row>
    <row r="17" spans="1:37">
      <c r="A17" s="7" t="s">
        <v>25</v>
      </c>
      <c r="B17" s="7">
        <v>10122.980000000003</v>
      </c>
      <c r="C17" s="7">
        <v>9469.0999999999949</v>
      </c>
      <c r="D17" s="7">
        <v>18893.970000000023</v>
      </c>
      <c r="E17" s="7">
        <v>9017.9149999999954</v>
      </c>
      <c r="F17" s="7">
        <v>9043.0099999999966</v>
      </c>
      <c r="G17" s="7">
        <v>8956.5549999999948</v>
      </c>
      <c r="H17" s="7">
        <v>8902.7349999999969</v>
      </c>
      <c r="I17" s="7">
        <v>8772.1899999999969</v>
      </c>
      <c r="J17" s="7">
        <v>8586.5549999999985</v>
      </c>
      <c r="K17" s="7">
        <v>8388.9399999999987</v>
      </c>
      <c r="L17" s="7">
        <v>8372.2099999999991</v>
      </c>
      <c r="M17" s="7">
        <v>8375.2349999999988</v>
      </c>
      <c r="N17" s="7">
        <v>8301.5800000000017</v>
      </c>
      <c r="O17" s="7">
        <v>8239.005000000001</v>
      </c>
      <c r="P17" s="7">
        <v>8189.9649999999992</v>
      </c>
      <c r="Q17" s="7">
        <v>8149.9649999999992</v>
      </c>
      <c r="R17" s="7">
        <v>8077.4649999999992</v>
      </c>
      <c r="S17" s="7">
        <v>7863.5950000000003</v>
      </c>
      <c r="T17" s="7">
        <v>7184.7200000000012</v>
      </c>
      <c r="U17" s="7">
        <v>7193.1050000000014</v>
      </c>
      <c r="V17" s="7">
        <v>7060.7150000000011</v>
      </c>
      <c r="W17" s="7">
        <v>7150.1550000000007</v>
      </c>
      <c r="X17" s="7">
        <v>6307.7225999999982</v>
      </c>
      <c r="Y17" s="7">
        <v>6213.2625999999973</v>
      </c>
      <c r="Z17" s="7">
        <v>6205.5675999999976</v>
      </c>
      <c r="AA17" s="7">
        <v>6147.574599999999</v>
      </c>
      <c r="AB17" s="7">
        <v>5966.8945999999996</v>
      </c>
      <c r="AC17" s="7">
        <v>5941.2196000000004</v>
      </c>
      <c r="AD17" s="7">
        <v>5889.63292</v>
      </c>
      <c r="AE17" s="7">
        <v>5746.0696000000007</v>
      </c>
      <c r="AF17" s="7">
        <v>5694.0676000000003</v>
      </c>
      <c r="AG17" s="7">
        <v>5688.3036000000011</v>
      </c>
      <c r="AH17" s="7">
        <v>5641.5436</v>
      </c>
      <c r="AI17" s="7">
        <v>5547.9235999999983</v>
      </c>
      <c r="AJ17" s="7">
        <v>5572.9685999999992</v>
      </c>
      <c r="AK17" s="7">
        <v>5462.6786000000002</v>
      </c>
    </row>
    <row r="18" spans="1:37">
      <c r="A18" s="7" t="s">
        <v>26</v>
      </c>
      <c r="B18" s="7">
        <v>1787.9054500000002</v>
      </c>
      <c r="C18" s="7">
        <v>1780.3654500000002</v>
      </c>
      <c r="D18" s="7">
        <v>3602.0209000000018</v>
      </c>
      <c r="E18" s="7">
        <v>1795.1604499999999</v>
      </c>
      <c r="F18" s="7">
        <v>1595.1604499999999</v>
      </c>
      <c r="G18" s="7">
        <v>1588.1604499999999</v>
      </c>
      <c r="H18" s="7">
        <v>1588.1604499999999</v>
      </c>
      <c r="I18" s="7">
        <v>1588.1604499999999</v>
      </c>
      <c r="J18" s="7">
        <v>1581.7604500000002</v>
      </c>
      <c r="K18" s="7">
        <v>1581.7604500000002</v>
      </c>
      <c r="L18" s="7">
        <v>1548.46045</v>
      </c>
      <c r="M18" s="7">
        <v>1548.46045</v>
      </c>
      <c r="N18" s="7">
        <v>1548.46045</v>
      </c>
      <c r="O18" s="7">
        <v>1548.46045</v>
      </c>
      <c r="P18" s="7">
        <v>1548.46045</v>
      </c>
      <c r="Q18" s="7">
        <v>1542.46045</v>
      </c>
      <c r="R18" s="7">
        <v>1558.46045</v>
      </c>
      <c r="S18" s="7">
        <v>1558.46045</v>
      </c>
      <c r="T18" s="7">
        <v>1551.46045</v>
      </c>
      <c r="U18" s="7">
        <v>1551.46045</v>
      </c>
      <c r="V18" s="7">
        <v>1545.96045</v>
      </c>
      <c r="W18" s="7">
        <v>1545.96045</v>
      </c>
      <c r="X18" s="7">
        <v>1398.2754500000001</v>
      </c>
      <c r="Y18" s="7">
        <v>1390.37545</v>
      </c>
      <c r="Z18" s="7">
        <v>1380.2754500000001</v>
      </c>
      <c r="AA18" s="7">
        <v>1382.3854499999998</v>
      </c>
      <c r="AB18" s="7">
        <v>1349.5904499999997</v>
      </c>
      <c r="AC18" s="7">
        <v>1374.1454499999998</v>
      </c>
      <c r="AD18" s="7">
        <v>1372.4304499999996</v>
      </c>
      <c r="AE18" s="7">
        <v>1369.4554499999997</v>
      </c>
      <c r="AF18" s="7">
        <v>1368.4204499999996</v>
      </c>
      <c r="AG18" s="7">
        <v>1367.6754499999997</v>
      </c>
      <c r="AH18" s="7">
        <v>1342.5549999999998</v>
      </c>
      <c r="AI18" s="7">
        <v>1267.7250000000001</v>
      </c>
      <c r="AJ18" s="7">
        <v>1265.1000000000001</v>
      </c>
      <c r="AK18" s="7">
        <v>1264.885</v>
      </c>
    </row>
    <row r="19" spans="1:37">
      <c r="A19" s="7" t="s">
        <v>27</v>
      </c>
      <c r="B19" s="7">
        <v>6970.3144050000001</v>
      </c>
      <c r="C19" s="7">
        <v>6922.6544050000002</v>
      </c>
      <c r="D19" s="7">
        <v>13742.738810000001</v>
      </c>
      <c r="E19" s="7">
        <v>6841.0794050000013</v>
      </c>
      <c r="F19" s="7">
        <v>6636.9744050000008</v>
      </c>
      <c r="G19" s="7">
        <v>6383.2094050000005</v>
      </c>
      <c r="H19" s="7">
        <v>6347.2994050000007</v>
      </c>
      <c r="I19" s="7">
        <v>6313.8914050000003</v>
      </c>
      <c r="J19" s="7">
        <v>6234.671405</v>
      </c>
      <c r="K19" s="7">
        <v>6234.671405</v>
      </c>
      <c r="L19" s="7">
        <v>6214.671405</v>
      </c>
      <c r="M19" s="7">
        <v>6185.671405</v>
      </c>
      <c r="N19" s="7">
        <v>6170.466405000001</v>
      </c>
      <c r="O19" s="7">
        <v>6134.4114050000007</v>
      </c>
      <c r="P19" s="7">
        <v>6103.4764050000013</v>
      </c>
      <c r="Q19" s="7">
        <v>6003.4764050000013</v>
      </c>
      <c r="R19" s="7">
        <v>5952.3314050000017</v>
      </c>
      <c r="S19" s="7">
        <v>5937.1514050000023</v>
      </c>
      <c r="T19" s="7">
        <v>5696.9514050000016</v>
      </c>
      <c r="U19" s="7">
        <v>5697.6014050000013</v>
      </c>
      <c r="V19" s="7">
        <v>5683.2014050000016</v>
      </c>
      <c r="W19" s="7">
        <v>5680.2014050000016</v>
      </c>
      <c r="X19" s="7">
        <v>4442.327405</v>
      </c>
      <c r="Y19" s="7">
        <v>4428.5424050000001</v>
      </c>
      <c r="Z19" s="7">
        <v>4405.4874050000008</v>
      </c>
      <c r="AA19" s="7">
        <v>4396.1424049999996</v>
      </c>
      <c r="AB19" s="7">
        <v>4430.947404999999</v>
      </c>
      <c r="AC19" s="7">
        <v>4342.1374049999995</v>
      </c>
      <c r="AD19" s="7">
        <v>4486.8065049999996</v>
      </c>
      <c r="AE19" s="7">
        <v>4386.934405</v>
      </c>
      <c r="AF19" s="7">
        <v>4376.2364049999996</v>
      </c>
      <c r="AG19" s="7">
        <v>4296.6564049999997</v>
      </c>
      <c r="AH19" s="7">
        <v>3830.4184050000003</v>
      </c>
      <c r="AI19" s="7">
        <v>3670.6914049999996</v>
      </c>
      <c r="AJ19" s="7">
        <v>3593.715404999999</v>
      </c>
      <c r="AK19" s="7">
        <v>3628.9104049999987</v>
      </c>
    </row>
    <row r="20" spans="1:37">
      <c r="A20" s="7" t="s">
        <v>28</v>
      </c>
      <c r="B20" s="7">
        <v>4731.884</v>
      </c>
      <c r="C20" s="7">
        <v>4567.0789999999997</v>
      </c>
      <c r="D20" s="7">
        <v>9078.1579999999976</v>
      </c>
      <c r="E20" s="7">
        <v>4594.0789999999997</v>
      </c>
      <c r="F20" s="7">
        <v>4655.0389999999989</v>
      </c>
      <c r="G20" s="7">
        <v>4562.1989999999996</v>
      </c>
      <c r="H20" s="7">
        <v>4559.0939999999991</v>
      </c>
      <c r="I20" s="7">
        <v>4559.0939999999991</v>
      </c>
      <c r="J20" s="7">
        <v>4522.5190000000002</v>
      </c>
      <c r="K20" s="7">
        <v>4522.5190000000002</v>
      </c>
      <c r="L20" s="7">
        <v>4534.049</v>
      </c>
      <c r="M20" s="7">
        <v>4365.0689999999995</v>
      </c>
      <c r="N20" s="7">
        <v>4468.259</v>
      </c>
      <c r="O20" s="7">
        <v>4897.5839999999989</v>
      </c>
      <c r="P20" s="7">
        <v>4894.7689999999984</v>
      </c>
      <c r="Q20" s="7">
        <v>4826.7889999999998</v>
      </c>
      <c r="R20" s="7">
        <v>4881.1289999999999</v>
      </c>
      <c r="S20" s="7">
        <v>5618.9589999999989</v>
      </c>
      <c r="T20" s="7">
        <v>5686.259</v>
      </c>
      <c r="U20" s="7">
        <v>5458.5540000000001</v>
      </c>
      <c r="V20" s="7">
        <v>5342.9390000000003</v>
      </c>
      <c r="W20" s="7">
        <v>5315.4389999999994</v>
      </c>
      <c r="X20" s="7">
        <v>5063.7889999999989</v>
      </c>
      <c r="Y20" s="7">
        <v>5061.6839999999984</v>
      </c>
      <c r="Z20" s="7">
        <v>4850.6489999999976</v>
      </c>
      <c r="AA20" s="7">
        <v>4922.4289999999974</v>
      </c>
      <c r="AB20" s="7">
        <v>4957.2814999999973</v>
      </c>
      <c r="AC20" s="7">
        <v>4865.1539999999977</v>
      </c>
      <c r="AD20" s="7">
        <v>4815.1139999999987</v>
      </c>
      <c r="AE20" s="7">
        <v>4849.0369999999984</v>
      </c>
      <c r="AF20" s="7">
        <v>4537.6794999999993</v>
      </c>
      <c r="AG20" s="7">
        <v>4531.5694999999987</v>
      </c>
      <c r="AH20" s="7">
        <v>4530.6144999999988</v>
      </c>
      <c r="AI20" s="7">
        <v>4587.4769999999999</v>
      </c>
      <c r="AJ20" s="7">
        <v>4528.1770000000006</v>
      </c>
      <c r="AK20" s="7">
        <v>4526.5020000000004</v>
      </c>
    </row>
    <row r="21" spans="1:37">
      <c r="A21" s="7" t="s">
        <v>29</v>
      </c>
      <c r="B21" s="7">
        <v>14924.680000000002</v>
      </c>
      <c r="C21" s="7">
        <v>14802.332000000002</v>
      </c>
      <c r="D21" s="7">
        <v>29438.663999999982</v>
      </c>
      <c r="E21" s="7">
        <v>14635.212000000001</v>
      </c>
      <c r="F21" s="7">
        <v>14609.602000000003</v>
      </c>
      <c r="G21" s="7">
        <v>14308.687000000004</v>
      </c>
      <c r="H21" s="7">
        <v>14109.527000000004</v>
      </c>
      <c r="I21" s="7">
        <v>14109.782000000005</v>
      </c>
      <c r="J21" s="7">
        <v>14002.802000000003</v>
      </c>
      <c r="K21" s="7">
        <v>14358.662</v>
      </c>
      <c r="L21" s="7">
        <v>14528.697</v>
      </c>
      <c r="M21" s="7">
        <v>14400.697</v>
      </c>
      <c r="N21" s="7">
        <v>14395.957000000004</v>
      </c>
      <c r="O21" s="7">
        <v>14488.182000000004</v>
      </c>
      <c r="P21" s="7">
        <v>14496.727000000004</v>
      </c>
      <c r="Q21" s="7">
        <v>14476.727000000006</v>
      </c>
      <c r="R21" s="7">
        <v>14164.792000000003</v>
      </c>
      <c r="S21" s="7">
        <v>14145.347000000003</v>
      </c>
      <c r="T21" s="7">
        <v>13859.907000000001</v>
      </c>
      <c r="U21" s="7">
        <v>13676.212</v>
      </c>
      <c r="V21" s="7">
        <v>13668.517</v>
      </c>
      <c r="W21" s="7">
        <v>13594.517</v>
      </c>
      <c r="X21" s="7">
        <v>12926.428999999998</v>
      </c>
      <c r="Y21" s="7">
        <v>13011.429</v>
      </c>
      <c r="Z21" s="7">
        <v>12943.949000000001</v>
      </c>
      <c r="AA21" s="7">
        <v>12695.449000000001</v>
      </c>
      <c r="AB21" s="7">
        <v>12248.945999999998</v>
      </c>
      <c r="AC21" s="7">
        <v>12181.780999999999</v>
      </c>
      <c r="AD21" s="7">
        <v>12136.510999999997</v>
      </c>
      <c r="AE21" s="7">
        <v>11940.935999999998</v>
      </c>
      <c r="AF21" s="7">
        <v>11880.035999999996</v>
      </c>
      <c r="AG21" s="7">
        <v>11256.140999999998</v>
      </c>
      <c r="AH21" s="7">
        <v>11233.655999999995</v>
      </c>
      <c r="AI21" s="7">
        <v>10762.390999999998</v>
      </c>
      <c r="AJ21" s="7">
        <v>10675.304999999998</v>
      </c>
      <c r="AK21" s="7">
        <v>10641.659</v>
      </c>
    </row>
    <row r="22" spans="1:37">
      <c r="A22" s="7" t="s">
        <v>30</v>
      </c>
      <c r="B22" s="7">
        <v>6804.958700000001</v>
      </c>
      <c r="C22" s="7">
        <v>6763.958700000001</v>
      </c>
      <c r="D22" s="7">
        <v>13341.835400000004</v>
      </c>
      <c r="E22" s="7">
        <v>6647.0327000000016</v>
      </c>
      <c r="F22" s="7">
        <v>6648.1127000000015</v>
      </c>
      <c r="G22" s="7">
        <v>6647.4727000000012</v>
      </c>
      <c r="H22" s="7">
        <v>6555.293200000001</v>
      </c>
      <c r="I22" s="7">
        <v>6476.9732000000013</v>
      </c>
      <c r="J22" s="7">
        <v>6409.878200000001</v>
      </c>
      <c r="K22" s="7">
        <v>6344.1782000000021</v>
      </c>
      <c r="L22" s="7">
        <v>6285.0182000000023</v>
      </c>
      <c r="M22" s="7">
        <v>6217.5082000000011</v>
      </c>
      <c r="N22" s="7">
        <v>6254.8332000000009</v>
      </c>
      <c r="O22" s="7">
        <v>6219.8332000000019</v>
      </c>
      <c r="P22" s="7">
        <v>6140.0332000000017</v>
      </c>
      <c r="Q22" s="7">
        <v>6125.5872000000018</v>
      </c>
      <c r="R22" s="7">
        <v>6127.2872000000016</v>
      </c>
      <c r="S22" s="7">
        <v>6116.7372000000014</v>
      </c>
      <c r="T22" s="7">
        <v>6052.7372000000014</v>
      </c>
      <c r="U22" s="7">
        <v>5986.4922000000015</v>
      </c>
      <c r="V22" s="7">
        <v>5986.4922000000015</v>
      </c>
      <c r="W22" s="7">
        <v>5986.4922000000015</v>
      </c>
      <c r="X22" s="7">
        <v>5346.4470850000016</v>
      </c>
      <c r="Y22" s="7">
        <v>5130.3570850000024</v>
      </c>
      <c r="Z22" s="7">
        <v>5067.8072000000038</v>
      </c>
      <c r="AA22" s="7">
        <v>4996.2440000000033</v>
      </c>
      <c r="AB22" s="7">
        <v>4924.1690000000017</v>
      </c>
      <c r="AC22" s="7">
        <v>4784.8890000000019</v>
      </c>
      <c r="AD22" s="7">
        <v>4831.5340000000015</v>
      </c>
      <c r="AE22" s="7">
        <v>4547.1239999999998</v>
      </c>
      <c r="AF22" s="7">
        <v>4497.1314999999995</v>
      </c>
      <c r="AG22" s="7">
        <v>4487.1365000000005</v>
      </c>
      <c r="AH22" s="7">
        <v>4371.3714999999993</v>
      </c>
      <c r="AI22" s="7">
        <v>4234.5615000000007</v>
      </c>
      <c r="AJ22" s="7">
        <v>4221.3565000000008</v>
      </c>
      <c r="AK22" s="7">
        <v>4122.2115000000013</v>
      </c>
    </row>
    <row r="23" spans="1:37">
      <c r="A23" s="7" t="s">
        <v>31</v>
      </c>
      <c r="B23" s="7">
        <v>916.755</v>
      </c>
      <c r="C23" s="7">
        <v>905.25</v>
      </c>
      <c r="D23" s="7">
        <v>1791.4999999999998</v>
      </c>
      <c r="E23" s="7">
        <v>883.82999999999993</v>
      </c>
      <c r="F23" s="7">
        <v>883.82999999999993</v>
      </c>
      <c r="G23" s="7">
        <v>878.82999999999993</v>
      </c>
      <c r="H23" s="7">
        <v>878.82999999999993</v>
      </c>
      <c r="I23" s="7">
        <v>867.38999999999987</v>
      </c>
      <c r="J23" s="7">
        <v>867.38999999999987</v>
      </c>
      <c r="K23" s="7">
        <v>859.51</v>
      </c>
      <c r="L23" s="7">
        <v>859.51</v>
      </c>
      <c r="M23" s="7">
        <v>859.51</v>
      </c>
      <c r="N23" s="7">
        <v>859.50999999999988</v>
      </c>
      <c r="O23" s="7">
        <v>859.50999999999988</v>
      </c>
      <c r="P23" s="7">
        <v>859.50999999999988</v>
      </c>
      <c r="Q23" s="7">
        <v>854.02999999999986</v>
      </c>
      <c r="R23" s="7">
        <v>854.02999999999986</v>
      </c>
      <c r="S23" s="7">
        <v>852.02999999999986</v>
      </c>
      <c r="T23" s="7">
        <v>846.02999999999986</v>
      </c>
      <c r="U23" s="7">
        <v>846.02999999999986</v>
      </c>
      <c r="V23" s="7">
        <v>846.02999999999986</v>
      </c>
      <c r="W23" s="7">
        <v>846.02999999999986</v>
      </c>
      <c r="X23" s="7">
        <v>920.06000000000006</v>
      </c>
      <c r="Y23" s="7">
        <v>920.06000000000006</v>
      </c>
      <c r="Z23" s="7">
        <v>916.27</v>
      </c>
      <c r="AA23" s="7">
        <v>916.05</v>
      </c>
      <c r="AB23" s="7">
        <v>916.05</v>
      </c>
      <c r="AC23" s="7">
        <v>782.59</v>
      </c>
      <c r="AD23" s="7">
        <v>781.93000000000006</v>
      </c>
      <c r="AE23" s="7">
        <v>781.93000000000006</v>
      </c>
      <c r="AF23" s="7">
        <v>781.93000000000006</v>
      </c>
      <c r="AG23" s="7">
        <v>760.53000000000009</v>
      </c>
      <c r="AH23" s="7">
        <v>760.53000000000009</v>
      </c>
      <c r="AI23" s="7">
        <v>760.53</v>
      </c>
      <c r="AJ23" s="7">
        <v>759.92999999999984</v>
      </c>
      <c r="AK23" s="7">
        <v>743.2349999999999</v>
      </c>
    </row>
    <row r="24" spans="1:37">
      <c r="A24" s="7" t="s">
        <v>32</v>
      </c>
      <c r="B24" s="7">
        <v>10896.080000000007</v>
      </c>
      <c r="C24" s="7">
        <v>10689.425000000007</v>
      </c>
      <c r="D24" s="7">
        <v>21317.960000000003</v>
      </c>
      <c r="E24" s="7">
        <v>10477.720000000003</v>
      </c>
      <c r="F24" s="7">
        <v>10397.720000000003</v>
      </c>
      <c r="G24" s="7">
        <v>10039.59</v>
      </c>
      <c r="H24" s="7">
        <v>10025.1</v>
      </c>
      <c r="I24" s="7">
        <v>9987.9499999999989</v>
      </c>
      <c r="J24" s="7">
        <v>10594.400000000007</v>
      </c>
      <c r="K24" s="7">
        <v>10172.275000000003</v>
      </c>
      <c r="L24" s="7">
        <v>10107.430000000002</v>
      </c>
      <c r="M24" s="7">
        <v>9964.68</v>
      </c>
      <c r="N24" s="7">
        <v>9957.054999999993</v>
      </c>
      <c r="O24" s="7">
        <v>9834.2149999999911</v>
      </c>
      <c r="P24" s="7">
        <v>9663.9699999999939</v>
      </c>
      <c r="Q24" s="7">
        <v>9654.6349999999948</v>
      </c>
      <c r="R24" s="7">
        <v>9589.5749999999953</v>
      </c>
      <c r="S24" s="7">
        <v>9823.6699999999946</v>
      </c>
      <c r="T24" s="7">
        <v>9797.3449999999957</v>
      </c>
      <c r="U24" s="7">
        <v>9370.0850000000009</v>
      </c>
      <c r="V24" s="7">
        <v>9026.9499999999989</v>
      </c>
      <c r="W24" s="7">
        <v>9005.4499999999989</v>
      </c>
      <c r="X24" s="7">
        <v>8049.576009999997</v>
      </c>
      <c r="Y24" s="7">
        <v>7955.4169999999976</v>
      </c>
      <c r="Z24" s="7">
        <v>7987.7109999999975</v>
      </c>
      <c r="AA24" s="7">
        <v>7927.4053699999977</v>
      </c>
      <c r="AB24" s="7">
        <v>7750.3909999999978</v>
      </c>
      <c r="AC24" s="7">
        <v>7706.8420099999985</v>
      </c>
      <c r="AD24" s="7">
        <v>7461.6066149999997</v>
      </c>
      <c r="AE24" s="7">
        <v>10681.407000000005</v>
      </c>
      <c r="AF24" s="7">
        <v>10613.567000000006</v>
      </c>
      <c r="AG24" s="7">
        <v>10590.427000000005</v>
      </c>
      <c r="AH24" s="7">
        <v>10680.864000000003</v>
      </c>
      <c r="AI24" s="7">
        <v>10389.689</v>
      </c>
      <c r="AJ24" s="7">
        <v>10331.389012</v>
      </c>
      <c r="AK24" s="7">
        <v>10320.544000000002</v>
      </c>
    </row>
    <row r="25" spans="1:37">
      <c r="A25" s="7" t="s">
        <v>33</v>
      </c>
      <c r="B25" s="7">
        <v>5993.5449999999973</v>
      </c>
      <c r="C25" s="7">
        <v>5908.1299999999983</v>
      </c>
      <c r="D25" s="7">
        <v>11945.570000000016</v>
      </c>
      <c r="E25" s="7">
        <v>5915.6199999999981</v>
      </c>
      <c r="F25" s="7">
        <v>5906.0999999999985</v>
      </c>
      <c r="G25" s="7">
        <v>5854.9699999999984</v>
      </c>
      <c r="H25" s="7">
        <v>5694.9799999999968</v>
      </c>
      <c r="I25" s="7">
        <v>5515.3599999999988</v>
      </c>
      <c r="J25" s="7">
        <v>5459.3049999999985</v>
      </c>
      <c r="K25" s="7">
        <v>5403.6049999999987</v>
      </c>
      <c r="L25" s="7">
        <v>5399.0499999999993</v>
      </c>
      <c r="M25" s="7">
        <v>5328.3589999999986</v>
      </c>
      <c r="N25" s="7">
        <v>5328.3589999999949</v>
      </c>
      <c r="O25" s="7">
        <v>5241.3589999999949</v>
      </c>
      <c r="P25" s="7">
        <v>5226.193999999995</v>
      </c>
      <c r="Q25" s="7">
        <v>4982.7989999999972</v>
      </c>
      <c r="R25" s="7">
        <v>4970.4689999999973</v>
      </c>
      <c r="S25" s="7">
        <v>4894.6389999999974</v>
      </c>
      <c r="T25" s="7">
        <v>4851.3289999999979</v>
      </c>
      <c r="U25" s="7">
        <v>4836.4489999999987</v>
      </c>
      <c r="V25" s="7">
        <v>4479.0989999999983</v>
      </c>
      <c r="W25" s="7">
        <v>4479.0989999999983</v>
      </c>
      <c r="X25" s="7">
        <v>3859.7240000000002</v>
      </c>
      <c r="Y25" s="7">
        <v>3688.5890000000009</v>
      </c>
      <c r="Z25" s="7">
        <v>3677.3290000000002</v>
      </c>
      <c r="AA25" s="7">
        <v>3660.239</v>
      </c>
      <c r="AB25" s="7">
        <v>3644.1789999999996</v>
      </c>
      <c r="AC25" s="7">
        <v>3705.6139999999996</v>
      </c>
      <c r="AD25" s="7">
        <v>3712.0229999999992</v>
      </c>
      <c r="AE25" s="7">
        <v>3586.6539999999995</v>
      </c>
      <c r="AF25" s="7">
        <v>3516.3739999999993</v>
      </c>
      <c r="AG25" s="7">
        <v>3512.168999999999</v>
      </c>
      <c r="AH25" s="7">
        <v>3503.4689999999991</v>
      </c>
      <c r="AI25" s="7">
        <v>3495.8040000000005</v>
      </c>
      <c r="AJ25" s="7">
        <v>3457.6490000000008</v>
      </c>
      <c r="AK25" s="7">
        <v>3450.0590000000007</v>
      </c>
    </row>
    <row r="26" spans="1:37">
      <c r="A26" s="7" t="s">
        <v>34</v>
      </c>
      <c r="B26" s="7">
        <v>6396.6900000000014</v>
      </c>
      <c r="C26" s="7">
        <v>6407.6900000000014</v>
      </c>
      <c r="D26" s="7">
        <v>12735.380000000019</v>
      </c>
      <c r="E26" s="7">
        <v>6346.6900000000014</v>
      </c>
      <c r="F26" s="7">
        <v>6156.6900000000014</v>
      </c>
      <c r="G26" s="7">
        <v>6185.3550000000014</v>
      </c>
      <c r="H26" s="7">
        <v>6189.755000000001</v>
      </c>
      <c r="I26" s="7">
        <v>6175.2600000000011</v>
      </c>
      <c r="J26" s="7">
        <v>6164.1600000000017</v>
      </c>
      <c r="K26" s="7">
        <v>6154.2400000000016</v>
      </c>
      <c r="L26" s="7">
        <v>6122.2150000000011</v>
      </c>
      <c r="M26" s="7">
        <v>6073.9950000000008</v>
      </c>
      <c r="N26" s="7">
        <v>6065.3150000000014</v>
      </c>
      <c r="O26" s="7">
        <v>6040.3150000000005</v>
      </c>
      <c r="P26" s="7">
        <v>6040.3150000000005</v>
      </c>
      <c r="Q26" s="7">
        <v>5792.35</v>
      </c>
      <c r="R26" s="7">
        <v>5778.4000000000005</v>
      </c>
      <c r="S26" s="7">
        <v>5616.255000000001</v>
      </c>
      <c r="T26" s="7">
        <v>5603.0550000000003</v>
      </c>
      <c r="U26" s="7">
        <v>5598.5700000000006</v>
      </c>
      <c r="V26" s="7">
        <v>5657.4350000000013</v>
      </c>
      <c r="W26" s="7">
        <v>5655.3350000000009</v>
      </c>
      <c r="X26" s="7">
        <v>5244.1511249999994</v>
      </c>
      <c r="Y26" s="7">
        <v>5073.6869999999999</v>
      </c>
      <c r="Z26" s="7">
        <v>4807.5770000000002</v>
      </c>
      <c r="AA26" s="7">
        <v>4800.567</v>
      </c>
      <c r="AB26" s="7">
        <v>4744.6870000000008</v>
      </c>
      <c r="AC26" s="7">
        <v>4738.063000000001</v>
      </c>
      <c r="AD26" s="7">
        <v>4363.9929999999986</v>
      </c>
      <c r="AE26" s="7">
        <v>4347.2459999999992</v>
      </c>
      <c r="AF26" s="7">
        <v>4223.0079999999989</v>
      </c>
      <c r="AG26" s="7">
        <v>4195.0079999999989</v>
      </c>
      <c r="AH26" s="7">
        <v>4176.6129999999985</v>
      </c>
      <c r="AI26" s="7">
        <v>4122.5379999999986</v>
      </c>
      <c r="AJ26" s="7">
        <v>4217.7379999999994</v>
      </c>
      <c r="AK26" s="7">
        <v>4179.1629999999986</v>
      </c>
    </row>
    <row r="27" spans="1:37">
      <c r="A27" s="7" t="s">
        <v>35</v>
      </c>
      <c r="B27" s="7">
        <v>4043.873</v>
      </c>
      <c r="C27" s="7">
        <v>4056.7130000000002</v>
      </c>
      <c r="D27" s="7">
        <v>8733.9159999999956</v>
      </c>
      <c r="E27" s="7">
        <v>4186.4880000000003</v>
      </c>
      <c r="F27" s="7">
        <v>4091.8929999999996</v>
      </c>
      <c r="G27" s="7">
        <v>3969.578</v>
      </c>
      <c r="H27" s="7">
        <v>4034.8430000000003</v>
      </c>
      <c r="I27" s="7">
        <v>4104.3430000000008</v>
      </c>
      <c r="J27" s="7">
        <v>4201.8429999999998</v>
      </c>
      <c r="K27" s="7">
        <v>4199.5429999999997</v>
      </c>
      <c r="L27" s="7">
        <v>4179.5429999999997</v>
      </c>
      <c r="M27" s="7">
        <v>4178.3829999999998</v>
      </c>
      <c r="N27" s="7">
        <v>4186.8829999999998</v>
      </c>
      <c r="O27" s="7">
        <v>4120.6329999999998</v>
      </c>
      <c r="P27" s="7">
        <v>4780.6329999999998</v>
      </c>
      <c r="Q27" s="7">
        <v>4780.6329999999998</v>
      </c>
      <c r="R27" s="7">
        <v>4812.2879999999996</v>
      </c>
      <c r="S27" s="7">
        <v>5378.8929999999991</v>
      </c>
      <c r="T27" s="7">
        <v>5378.8929999999991</v>
      </c>
      <c r="U27" s="7">
        <v>5298.183</v>
      </c>
      <c r="V27" s="7">
        <v>5064.5829999999996</v>
      </c>
      <c r="W27" s="7">
        <v>4975.9579999999996</v>
      </c>
      <c r="X27" s="7">
        <v>4393.1730000000016</v>
      </c>
      <c r="Y27" s="7">
        <v>4226.4430000000011</v>
      </c>
      <c r="Z27" s="7">
        <v>4164.5030000000015</v>
      </c>
      <c r="AA27" s="7">
        <v>4158.2030000000013</v>
      </c>
      <c r="AB27" s="7">
        <v>4172.1430000000009</v>
      </c>
      <c r="AC27" s="7">
        <v>4152.4230000000016</v>
      </c>
      <c r="AD27" s="7">
        <v>4521.3280000000013</v>
      </c>
      <c r="AE27" s="7">
        <v>4342.0030000000006</v>
      </c>
      <c r="AF27" s="7">
        <v>4316.7130000000006</v>
      </c>
      <c r="AG27" s="7">
        <v>4303.2130000000016</v>
      </c>
      <c r="AH27" s="7">
        <v>4298.4930000000013</v>
      </c>
      <c r="AI27" s="7">
        <v>4213.3729999999987</v>
      </c>
      <c r="AJ27" s="7">
        <v>4203.8429999999998</v>
      </c>
      <c r="AK27" s="7">
        <v>4201.4129999999996</v>
      </c>
    </row>
    <row r="28" spans="1:37">
      <c r="A28" s="7" t="s">
        <v>36</v>
      </c>
      <c r="B28" s="7">
        <v>399.67</v>
      </c>
      <c r="C28" s="7">
        <v>399.67</v>
      </c>
      <c r="D28" s="7">
        <v>799.34</v>
      </c>
      <c r="E28" s="7">
        <v>399.67</v>
      </c>
      <c r="F28" s="7">
        <v>399.67</v>
      </c>
      <c r="G28" s="7">
        <v>399.67</v>
      </c>
      <c r="H28" s="7">
        <v>399.67</v>
      </c>
      <c r="I28" s="7">
        <v>399.67</v>
      </c>
      <c r="J28" s="7">
        <v>399.67</v>
      </c>
      <c r="K28" s="7">
        <v>399.67</v>
      </c>
      <c r="L28" s="7">
        <v>399.67</v>
      </c>
      <c r="M28" s="7">
        <v>399.67</v>
      </c>
      <c r="N28" s="7">
        <v>399.67</v>
      </c>
      <c r="O28" s="7">
        <v>399.67</v>
      </c>
      <c r="P28" s="7">
        <v>370.495</v>
      </c>
      <c r="Q28" s="7">
        <v>355.495</v>
      </c>
      <c r="R28" s="7">
        <v>355.495</v>
      </c>
      <c r="S28" s="7">
        <v>355.49499999999995</v>
      </c>
      <c r="T28" s="7">
        <v>355.49499999999995</v>
      </c>
      <c r="U28" s="7">
        <v>355.49499999999995</v>
      </c>
      <c r="V28" s="7">
        <v>355.49499999999995</v>
      </c>
      <c r="W28" s="7">
        <v>355.49499999999995</v>
      </c>
      <c r="X28" s="7">
        <v>443.15499999999997</v>
      </c>
      <c r="Y28" s="7">
        <v>443.15499999999997</v>
      </c>
      <c r="Z28" s="7">
        <v>443.15499999999997</v>
      </c>
      <c r="AA28" s="7">
        <v>429.005</v>
      </c>
      <c r="AB28" s="7">
        <v>402.19499999999999</v>
      </c>
      <c r="AC28" s="7">
        <v>376.64499999999998</v>
      </c>
      <c r="AD28" s="7">
        <v>376.64499999999998</v>
      </c>
      <c r="AE28" s="7">
        <v>374.995</v>
      </c>
      <c r="AF28" s="7">
        <v>371.39500000000004</v>
      </c>
      <c r="AG28" s="7">
        <v>371.33500000000004</v>
      </c>
      <c r="AH28" s="7">
        <v>371.33500000000004</v>
      </c>
      <c r="AI28" s="7">
        <v>371.33499999999998</v>
      </c>
      <c r="AJ28" s="7">
        <v>371.33499999999998</v>
      </c>
      <c r="AK28" s="7">
        <v>371.33499999999998</v>
      </c>
    </row>
    <row r="29" spans="1:37">
      <c r="A29" s="7" t="s">
        <v>37</v>
      </c>
      <c r="B29" s="7">
        <v>14095.520999999995</v>
      </c>
      <c r="C29" s="7">
        <v>14187.340999999995</v>
      </c>
      <c r="D29" s="7">
        <v>27413.281999999981</v>
      </c>
      <c r="E29" s="7">
        <v>13366.956</v>
      </c>
      <c r="F29" s="7">
        <v>13323.271000000001</v>
      </c>
      <c r="G29" s="7">
        <v>13240.586000000001</v>
      </c>
      <c r="H29" s="7">
        <v>13185.681</v>
      </c>
      <c r="I29" s="7">
        <v>13109.086000000001</v>
      </c>
      <c r="J29" s="7">
        <v>12648.236000000003</v>
      </c>
      <c r="K29" s="7">
        <v>12546.572000000002</v>
      </c>
      <c r="L29" s="7">
        <v>12471.437000000002</v>
      </c>
      <c r="M29" s="7">
        <v>12448.180000000004</v>
      </c>
      <c r="N29" s="7">
        <v>12434.679999999998</v>
      </c>
      <c r="O29" s="7">
        <v>12411.154999999997</v>
      </c>
      <c r="P29" s="7">
        <v>11375.23</v>
      </c>
      <c r="Q29" s="7">
        <v>11306.205000000002</v>
      </c>
      <c r="R29" s="7">
        <v>11125.87</v>
      </c>
      <c r="S29" s="7">
        <v>11030.575000000001</v>
      </c>
      <c r="T29" s="7">
        <v>11006.2</v>
      </c>
      <c r="U29" s="7">
        <v>10893.875</v>
      </c>
      <c r="V29" s="7">
        <v>10634.965</v>
      </c>
      <c r="W29" s="7">
        <v>10633.215</v>
      </c>
      <c r="X29" s="7">
        <v>9336.0750000000062</v>
      </c>
      <c r="Y29" s="7">
        <v>8847.9000000000015</v>
      </c>
      <c r="Z29" s="7">
        <v>8893.5049999999992</v>
      </c>
      <c r="AA29" s="7">
        <v>8776.91</v>
      </c>
      <c r="AB29" s="7">
        <v>8660.5950000000012</v>
      </c>
      <c r="AC29" s="7">
        <v>8516.2200000000012</v>
      </c>
      <c r="AD29" s="7">
        <v>8422.33</v>
      </c>
      <c r="AE29" s="7">
        <v>8371.4549999999999</v>
      </c>
      <c r="AF29" s="7">
        <v>8185.8200000000024</v>
      </c>
      <c r="AG29" s="7">
        <v>8040.5000000000027</v>
      </c>
      <c r="AH29" s="7">
        <v>7903.8350000000009</v>
      </c>
      <c r="AI29" s="7">
        <v>7855.042660000001</v>
      </c>
      <c r="AJ29" s="7">
        <v>7625.717660000003</v>
      </c>
      <c r="AK29" s="7">
        <v>7538.212660000002</v>
      </c>
    </row>
    <row r="30" spans="1:37">
      <c r="A30" s="7" t="s">
        <v>38</v>
      </c>
      <c r="B30" s="7">
        <v>533.58000000000004</v>
      </c>
      <c r="C30" s="7">
        <v>506.13</v>
      </c>
      <c r="D30" s="7">
        <v>1167.9800000000002</v>
      </c>
      <c r="E30" s="7">
        <v>583.99000000000012</v>
      </c>
      <c r="F30" s="7">
        <v>583.99000000000012</v>
      </c>
      <c r="G30" s="7">
        <v>583.99000000000012</v>
      </c>
      <c r="H30" s="7">
        <v>583.99000000000012</v>
      </c>
      <c r="I30" s="7">
        <v>512.53000000000009</v>
      </c>
      <c r="J30" s="7">
        <v>512.53000000000009</v>
      </c>
      <c r="K30" s="7">
        <v>512.53000000000009</v>
      </c>
      <c r="L30" s="7">
        <v>512.53000000000009</v>
      </c>
      <c r="M30" s="7">
        <v>505.53000000000003</v>
      </c>
      <c r="N30" s="7">
        <v>505.53000000000003</v>
      </c>
      <c r="O30" s="7">
        <v>505.53000000000003</v>
      </c>
      <c r="P30" s="7">
        <v>505.53000000000003</v>
      </c>
      <c r="Q30" s="7">
        <v>505.53000000000003</v>
      </c>
      <c r="R30" s="7">
        <v>505.53000000000003</v>
      </c>
      <c r="S30" s="7">
        <v>473.209</v>
      </c>
      <c r="T30" s="7">
        <v>473.209</v>
      </c>
      <c r="U30" s="7">
        <v>473.209</v>
      </c>
      <c r="V30" s="7">
        <v>473.209</v>
      </c>
      <c r="W30" s="7">
        <v>468.209</v>
      </c>
      <c r="X30" s="7">
        <v>417.029</v>
      </c>
      <c r="Y30" s="7">
        <v>446.15899999999999</v>
      </c>
      <c r="Z30" s="7">
        <v>446.19900000000001</v>
      </c>
      <c r="AA30" s="7">
        <v>446.09900000000005</v>
      </c>
      <c r="AB30" s="7">
        <v>421.774</v>
      </c>
      <c r="AC30" s="7">
        <v>421.54399999999998</v>
      </c>
      <c r="AD30" s="7">
        <v>421.774</v>
      </c>
      <c r="AE30" s="7">
        <v>418.31399999999996</v>
      </c>
      <c r="AF30" s="7">
        <v>387.13900000000001</v>
      </c>
      <c r="AG30" s="7">
        <v>387.13900000000001</v>
      </c>
      <c r="AH30" s="7">
        <v>385.35399999999998</v>
      </c>
      <c r="AI30" s="7">
        <v>414.48399999999998</v>
      </c>
      <c r="AJ30" s="7">
        <v>413.084</v>
      </c>
      <c r="AK30" s="7">
        <v>403.72399999999999</v>
      </c>
    </row>
    <row r="31" spans="1:37">
      <c r="A31" s="7" t="s">
        <v>39</v>
      </c>
      <c r="B31" s="7">
        <v>1908.3530000000003</v>
      </c>
      <c r="C31" s="7">
        <v>2626.7980000000007</v>
      </c>
      <c r="D31" s="7">
        <v>5253.5959999999995</v>
      </c>
      <c r="E31" s="7">
        <v>2602.5180000000005</v>
      </c>
      <c r="F31" s="7">
        <v>2560.2630000000004</v>
      </c>
      <c r="G31" s="7">
        <v>2524.5130000000004</v>
      </c>
      <c r="H31" s="7">
        <v>2517.0130000000004</v>
      </c>
      <c r="I31" s="7">
        <v>2517.0130000000004</v>
      </c>
      <c r="J31" s="7">
        <v>2517.0130000000004</v>
      </c>
      <c r="K31" s="7">
        <v>2475.8880000000004</v>
      </c>
      <c r="L31" s="7">
        <v>2472.8880000000004</v>
      </c>
      <c r="M31" s="7">
        <v>2472.8880000000004</v>
      </c>
      <c r="N31" s="7">
        <v>2472.8880000000008</v>
      </c>
      <c r="O31" s="7">
        <v>2470.8880000000008</v>
      </c>
      <c r="P31" s="7">
        <v>2488.708000000001</v>
      </c>
      <c r="Q31" s="7">
        <v>2488.708000000001</v>
      </c>
      <c r="R31" s="7">
        <v>2414.7580000000007</v>
      </c>
      <c r="S31" s="7">
        <v>2301.0329999999999</v>
      </c>
      <c r="T31" s="7">
        <v>2321.0329999999999</v>
      </c>
      <c r="U31" s="7">
        <v>2321.0329999999999</v>
      </c>
      <c r="V31" s="7">
        <v>2321.0329999999999</v>
      </c>
      <c r="W31" s="7">
        <v>2321.0329999999999</v>
      </c>
      <c r="X31" s="7">
        <v>2116.3879999999999</v>
      </c>
      <c r="Y31" s="7">
        <v>2086.6880000000001</v>
      </c>
      <c r="Z31" s="7">
        <v>2084.0630000000001</v>
      </c>
      <c r="AA31" s="7">
        <v>2072.5130000000004</v>
      </c>
      <c r="AB31" s="7">
        <v>2040.848</v>
      </c>
      <c r="AC31" s="7">
        <v>2040.848</v>
      </c>
      <c r="AD31" s="7">
        <v>2040.473</v>
      </c>
      <c r="AE31" s="7">
        <v>2034.213</v>
      </c>
      <c r="AF31" s="7">
        <v>2034.213</v>
      </c>
      <c r="AG31" s="7">
        <v>2009.078</v>
      </c>
      <c r="AH31" s="7">
        <v>2004.413</v>
      </c>
      <c r="AI31" s="7">
        <v>1993.6930000000002</v>
      </c>
      <c r="AJ31" s="7">
        <v>1993.6930000000002</v>
      </c>
      <c r="AK31" s="7">
        <v>1960.6880000000001</v>
      </c>
    </row>
    <row r="32" spans="1:37">
      <c r="A32" s="7" t="s">
        <v>40</v>
      </c>
      <c r="B32" s="7">
        <v>2136.0549999999998</v>
      </c>
      <c r="C32" s="7">
        <v>2043.2900000000002</v>
      </c>
      <c r="D32" s="7">
        <v>4042.5800000000008</v>
      </c>
      <c r="E32" s="7">
        <v>2021.29</v>
      </c>
      <c r="F32" s="7">
        <v>2021.29</v>
      </c>
      <c r="G32" s="7">
        <v>1946.29</v>
      </c>
      <c r="H32" s="7">
        <v>1946.29</v>
      </c>
      <c r="I32" s="7">
        <v>1942.635</v>
      </c>
      <c r="J32" s="7">
        <v>1942.635</v>
      </c>
      <c r="K32" s="7">
        <v>1942.635</v>
      </c>
      <c r="L32" s="7">
        <v>1939.5350000000001</v>
      </c>
      <c r="M32" s="7">
        <v>1939.5350000000001</v>
      </c>
      <c r="N32" s="7">
        <v>1939.5349999999996</v>
      </c>
      <c r="O32" s="7">
        <v>1939.5349999999996</v>
      </c>
      <c r="P32" s="7">
        <v>1930.4649999999997</v>
      </c>
      <c r="Q32" s="7">
        <v>1956.0799999999995</v>
      </c>
      <c r="R32" s="7">
        <v>1922.8249999999996</v>
      </c>
      <c r="S32" s="7">
        <v>1913.5399999999995</v>
      </c>
      <c r="T32" s="7">
        <v>1859.4549999999995</v>
      </c>
      <c r="U32" s="7">
        <v>1844.1549999999997</v>
      </c>
      <c r="V32" s="7">
        <v>1841.4049999999997</v>
      </c>
      <c r="W32" s="7">
        <v>1810.3649999999998</v>
      </c>
      <c r="X32" s="7">
        <v>1611.125</v>
      </c>
      <c r="Y32" s="7">
        <v>1629.2550000000001</v>
      </c>
      <c r="Z32" s="7">
        <v>1624.54</v>
      </c>
      <c r="AA32" s="7">
        <v>1759.94</v>
      </c>
      <c r="AB32" s="7">
        <v>1628.575</v>
      </c>
      <c r="AC32" s="7">
        <v>1625.8150000000001</v>
      </c>
      <c r="AD32" s="7">
        <v>1622.5250000000001</v>
      </c>
      <c r="AE32" s="7">
        <v>1618.5870000000002</v>
      </c>
      <c r="AF32" s="7">
        <v>1615.7920000000001</v>
      </c>
      <c r="AG32" s="7">
        <v>1617.1020000000001</v>
      </c>
      <c r="AH32" s="7">
        <v>1609.7070000000003</v>
      </c>
      <c r="AI32" s="7">
        <v>1606.6319999999994</v>
      </c>
      <c r="AJ32" s="7">
        <v>1596.3669999999995</v>
      </c>
      <c r="AK32" s="7">
        <v>1564.3619999999994</v>
      </c>
    </row>
    <row r="33" spans="1:37">
      <c r="A33" s="7" t="s">
        <v>41</v>
      </c>
      <c r="B33" s="7">
        <v>8593.1850000000013</v>
      </c>
      <c r="C33" s="7">
        <v>8667.49</v>
      </c>
      <c r="D33" s="7">
        <v>17334.980000000003</v>
      </c>
      <c r="E33" s="7">
        <v>8764.5700000000015</v>
      </c>
      <c r="F33" s="7">
        <v>8757.0700000000015</v>
      </c>
      <c r="G33" s="7">
        <v>9012.83</v>
      </c>
      <c r="H33" s="7">
        <v>9010.08</v>
      </c>
      <c r="I33" s="7">
        <v>9006.08</v>
      </c>
      <c r="J33" s="7">
        <v>9006.08</v>
      </c>
      <c r="K33" s="7">
        <v>8999.58</v>
      </c>
      <c r="L33" s="7">
        <v>9189.4550000000017</v>
      </c>
      <c r="M33" s="7">
        <v>9193.8550000000014</v>
      </c>
      <c r="N33" s="7">
        <v>9380.7199999999993</v>
      </c>
      <c r="O33" s="7">
        <v>9380.7199999999993</v>
      </c>
      <c r="P33" s="7">
        <v>9156.3399999999983</v>
      </c>
      <c r="Q33" s="7">
        <v>9136.1400000000012</v>
      </c>
      <c r="R33" s="7">
        <v>9124.7400000000016</v>
      </c>
      <c r="S33" s="7">
        <v>9100.6049999999996</v>
      </c>
      <c r="T33" s="7">
        <v>9100.6049999999996</v>
      </c>
      <c r="U33" s="7">
        <v>8584.630000000001</v>
      </c>
      <c r="V33" s="7">
        <v>7218.5799999999972</v>
      </c>
      <c r="W33" s="7">
        <v>7207.7049999999972</v>
      </c>
      <c r="X33" s="7">
        <v>7022.2249999999976</v>
      </c>
      <c r="Y33" s="7">
        <v>6850.6799999999994</v>
      </c>
      <c r="Z33" s="7">
        <v>6719.3449999999984</v>
      </c>
      <c r="AA33" s="7">
        <v>6765.24</v>
      </c>
      <c r="AB33" s="7">
        <v>6736.244999999999</v>
      </c>
      <c r="AC33" s="7">
        <v>6792.7249999999995</v>
      </c>
      <c r="AD33" s="7">
        <v>6527.9</v>
      </c>
      <c r="AE33" s="7">
        <v>6327.5400000000009</v>
      </c>
      <c r="AF33" s="7">
        <v>5951.9900000000016</v>
      </c>
      <c r="AG33" s="7">
        <v>5790.7300000000005</v>
      </c>
      <c r="AH33" s="7">
        <v>5721.3950000000013</v>
      </c>
      <c r="AI33" s="7">
        <v>5728.4299999999994</v>
      </c>
      <c r="AJ33" s="7">
        <v>5717.8649999999998</v>
      </c>
      <c r="AK33" s="7">
        <v>5675.125</v>
      </c>
    </row>
    <row r="34" spans="1:37">
      <c r="A34" s="7" t="s">
        <v>42</v>
      </c>
      <c r="B34" s="7">
        <v>1760.9199999999998</v>
      </c>
      <c r="C34" s="7">
        <v>1755.9199999999998</v>
      </c>
      <c r="D34" s="7">
        <v>3461.8400000000006</v>
      </c>
      <c r="E34" s="7">
        <v>1990.7949999999996</v>
      </c>
      <c r="F34" s="7">
        <v>1990.7949999999996</v>
      </c>
      <c r="G34" s="7">
        <v>1985.7949999999996</v>
      </c>
      <c r="H34" s="7">
        <v>2806.4600000000005</v>
      </c>
      <c r="I34" s="7">
        <v>2806.4600000000005</v>
      </c>
      <c r="J34" s="7">
        <v>2804.4600000000005</v>
      </c>
      <c r="K34" s="7">
        <v>2804.4600000000005</v>
      </c>
      <c r="L34" s="7">
        <v>2804.4600000000005</v>
      </c>
      <c r="M34" s="7">
        <v>2754.4600000000005</v>
      </c>
      <c r="N34" s="7">
        <v>2754.4600000000005</v>
      </c>
      <c r="O34" s="7">
        <v>2754.4600000000005</v>
      </c>
      <c r="P34" s="7">
        <v>2729.0950000000003</v>
      </c>
      <c r="Q34" s="7">
        <v>2582.4450000000006</v>
      </c>
      <c r="R34" s="7">
        <v>2523.9450000000006</v>
      </c>
      <c r="S34" s="7">
        <v>2131.77</v>
      </c>
      <c r="T34" s="7">
        <v>2131.77</v>
      </c>
      <c r="U34" s="7">
        <v>2125.77</v>
      </c>
      <c r="V34" s="7">
        <v>2125.77</v>
      </c>
      <c r="W34" s="7">
        <v>2083.27</v>
      </c>
      <c r="X34" s="7">
        <v>2014.39</v>
      </c>
      <c r="Y34" s="7">
        <v>1712.14</v>
      </c>
      <c r="Z34" s="7">
        <v>1712.0000000000002</v>
      </c>
      <c r="AA34" s="7">
        <v>1677.2750000000001</v>
      </c>
      <c r="AB34" s="7">
        <v>1676.7750000000001</v>
      </c>
      <c r="AC34" s="7">
        <v>1676.7750000000001</v>
      </c>
      <c r="AD34" s="7">
        <v>1661.585</v>
      </c>
      <c r="AE34" s="7">
        <v>1660.6350000000002</v>
      </c>
      <c r="AF34" s="7">
        <v>1648.7350000000004</v>
      </c>
      <c r="AG34" s="7">
        <v>1640.6900000000003</v>
      </c>
      <c r="AH34" s="7">
        <v>1631.6900000000003</v>
      </c>
      <c r="AI34" s="7">
        <v>1631.6899999999998</v>
      </c>
      <c r="AJ34" s="7">
        <v>1614.26</v>
      </c>
      <c r="AK34" s="7">
        <v>1609.8549999999998</v>
      </c>
    </row>
    <row r="35" spans="1:37">
      <c r="A35" s="7" t="s">
        <v>43</v>
      </c>
      <c r="B35" s="7">
        <v>3417.7849999999999</v>
      </c>
      <c r="C35" s="7">
        <v>3367.9849999999997</v>
      </c>
      <c r="D35" s="7">
        <v>6735.9699999999993</v>
      </c>
      <c r="E35" s="7">
        <v>3352.9849999999997</v>
      </c>
      <c r="F35" s="7">
        <v>3352.9849999999997</v>
      </c>
      <c r="G35" s="7">
        <v>3402.9849999999997</v>
      </c>
      <c r="H35" s="7">
        <v>3402.9849999999997</v>
      </c>
      <c r="I35" s="7">
        <v>3402.9849999999997</v>
      </c>
      <c r="J35" s="7">
        <v>3402.9849999999997</v>
      </c>
      <c r="K35" s="7">
        <v>3401.9849999999997</v>
      </c>
      <c r="L35" s="7">
        <v>3401.9849999999997</v>
      </c>
      <c r="M35" s="7">
        <v>3201.9849999999997</v>
      </c>
      <c r="N35" s="7">
        <v>3201.9850000000006</v>
      </c>
      <c r="O35" s="7">
        <v>3176.9850000000006</v>
      </c>
      <c r="P35" s="7">
        <v>3162.4850000000006</v>
      </c>
      <c r="Q35" s="7">
        <v>3162.4850000000006</v>
      </c>
      <c r="R35" s="7">
        <v>3010.0850000000005</v>
      </c>
      <c r="S35" s="7">
        <v>2935.0850000000005</v>
      </c>
      <c r="T35" s="7">
        <v>2931.7350000000006</v>
      </c>
      <c r="U35" s="7">
        <v>2931.7350000000006</v>
      </c>
      <c r="V35" s="7">
        <v>2931.7350000000006</v>
      </c>
      <c r="W35" s="7">
        <v>2881.7350000000006</v>
      </c>
      <c r="X35" s="7">
        <v>2554.1090000000008</v>
      </c>
      <c r="Y35" s="7">
        <v>2548.469000000001</v>
      </c>
      <c r="Z35" s="7">
        <v>2483.4639999999995</v>
      </c>
      <c r="AA35" s="7">
        <v>2479.8839999999996</v>
      </c>
      <c r="AB35" s="7">
        <v>2471.1889999999999</v>
      </c>
      <c r="AC35" s="7">
        <v>2470.2189999999996</v>
      </c>
      <c r="AD35" s="7">
        <v>2426.319</v>
      </c>
      <c r="AE35" s="7">
        <v>2435.9189999999999</v>
      </c>
      <c r="AF35" s="7">
        <v>2435.6990000000001</v>
      </c>
      <c r="AG35" s="7">
        <v>2435.5990000000002</v>
      </c>
      <c r="AH35" s="7">
        <v>2435.2440000000011</v>
      </c>
      <c r="AI35" s="7">
        <v>2517.739</v>
      </c>
      <c r="AJ35" s="7">
        <v>2517.739</v>
      </c>
      <c r="AK35" s="7">
        <v>2514.3940000000007</v>
      </c>
    </row>
    <row r="36" spans="1:37">
      <c r="A36" s="7" t="s">
        <v>44</v>
      </c>
      <c r="B36" s="7">
        <v>47219.847000000023</v>
      </c>
      <c r="C36" s="7">
        <v>47250.127000000015</v>
      </c>
      <c r="D36" s="7">
        <v>94622.334000000235</v>
      </c>
      <c r="E36" s="7">
        <v>47218.99700000001</v>
      </c>
      <c r="F36" s="7">
        <v>47455.717000000011</v>
      </c>
      <c r="G36" s="7">
        <v>47342.362000000008</v>
      </c>
      <c r="H36" s="7">
        <v>47297.76200000001</v>
      </c>
      <c r="I36" s="7">
        <v>47123.082000000009</v>
      </c>
      <c r="J36" s="7">
        <v>47463.012000000017</v>
      </c>
      <c r="K36" s="7">
        <v>47133.012000000024</v>
      </c>
      <c r="L36" s="7">
        <v>46847.967000000026</v>
      </c>
      <c r="M36" s="7">
        <v>45966.192000000017</v>
      </c>
      <c r="N36" s="7">
        <v>44700.702000000005</v>
      </c>
      <c r="O36" s="7">
        <v>44558.032000000007</v>
      </c>
      <c r="P36" s="7">
        <v>44539.597000000009</v>
      </c>
      <c r="Q36" s="7">
        <v>44366.49700000001</v>
      </c>
      <c r="R36" s="7">
        <v>44604.707000000009</v>
      </c>
      <c r="S36" s="7">
        <v>44085.63700000001</v>
      </c>
      <c r="T36" s="7">
        <v>43808.360000000008</v>
      </c>
      <c r="U36" s="7">
        <v>43841.125</v>
      </c>
      <c r="V36" s="7">
        <v>43968.67500000001</v>
      </c>
      <c r="W36" s="7">
        <v>43410.525000000001</v>
      </c>
      <c r="X36" s="7">
        <v>41814.88099999995</v>
      </c>
      <c r="Y36" s="7">
        <v>41609.64599999995</v>
      </c>
      <c r="Z36" s="7">
        <v>41243.103388999945</v>
      </c>
      <c r="AA36" s="7">
        <v>40802.93550399995</v>
      </c>
      <c r="AB36" s="7">
        <v>40700.277542999953</v>
      </c>
      <c r="AC36" s="7">
        <v>40236.528506999937</v>
      </c>
      <c r="AD36" s="7">
        <v>40334.05539399993</v>
      </c>
      <c r="AE36" s="7">
        <v>40490.527203999947</v>
      </c>
      <c r="AF36" s="7">
        <v>40000.339999999975</v>
      </c>
      <c r="AG36" s="7">
        <v>39888.534999999974</v>
      </c>
      <c r="AH36" s="7">
        <v>39779.014999999978</v>
      </c>
      <c r="AI36" s="7">
        <v>40533.981999999996</v>
      </c>
      <c r="AJ36" s="7">
        <v>40357.5</v>
      </c>
      <c r="AK36" s="7">
        <v>40334.310000000005</v>
      </c>
    </row>
    <row r="37" spans="1:37">
      <c r="A37" s="7" t="s">
        <v>45</v>
      </c>
      <c r="B37" s="7">
        <v>16828.292000000005</v>
      </c>
      <c r="C37" s="7">
        <v>16425.162000000008</v>
      </c>
      <c r="D37" s="7">
        <v>32779.224000000038</v>
      </c>
      <c r="E37" s="7">
        <v>16362.252000000004</v>
      </c>
      <c r="F37" s="7">
        <v>15928.242000000006</v>
      </c>
      <c r="G37" s="7">
        <v>15859.082000000006</v>
      </c>
      <c r="H37" s="7">
        <v>15422.192000000005</v>
      </c>
      <c r="I37" s="7">
        <v>15287.042000000005</v>
      </c>
      <c r="J37" s="7">
        <v>15040.022000000004</v>
      </c>
      <c r="K37" s="7">
        <v>14621.572000000004</v>
      </c>
      <c r="L37" s="7">
        <v>14764.017000000002</v>
      </c>
      <c r="M37" s="7">
        <v>14693.357000000002</v>
      </c>
      <c r="N37" s="7">
        <v>14571.017000000007</v>
      </c>
      <c r="O37" s="7">
        <v>14458.017000000007</v>
      </c>
      <c r="P37" s="7">
        <v>14093.96200000001</v>
      </c>
      <c r="Q37" s="7">
        <v>14107.007000000011</v>
      </c>
      <c r="R37" s="7">
        <v>13359.212000000007</v>
      </c>
      <c r="S37" s="7">
        <v>12807.007000000007</v>
      </c>
      <c r="T37" s="7">
        <v>12605.957000000009</v>
      </c>
      <c r="U37" s="7">
        <v>12513.982000000009</v>
      </c>
      <c r="V37" s="7">
        <v>12300.43200000001</v>
      </c>
      <c r="W37" s="7">
        <v>12262.847000000009</v>
      </c>
      <c r="X37" s="7">
        <v>10828.1595</v>
      </c>
      <c r="Y37" s="7">
        <v>10707.299499999999</v>
      </c>
      <c r="Z37" s="7">
        <v>10396.699499999995</v>
      </c>
      <c r="AA37" s="7">
        <v>10336.251999999993</v>
      </c>
      <c r="AB37" s="7">
        <v>10277.621999999996</v>
      </c>
      <c r="AC37" s="7">
        <v>10174.206999999999</v>
      </c>
      <c r="AD37" s="7">
        <v>10036.618644999999</v>
      </c>
      <c r="AE37" s="7">
        <v>9931.8469999999979</v>
      </c>
      <c r="AF37" s="7">
        <v>9880.6270000000004</v>
      </c>
      <c r="AG37" s="7">
        <v>9861.146999999999</v>
      </c>
      <c r="AH37" s="7">
        <v>9740.9669999999987</v>
      </c>
      <c r="AI37" s="7">
        <v>9758.8470000000016</v>
      </c>
      <c r="AJ37" s="7">
        <v>9771.6010000000024</v>
      </c>
      <c r="AK37" s="7">
        <v>9587.3960100000004</v>
      </c>
    </row>
    <row r="38" spans="1:37">
      <c r="A38" s="7" t="s">
        <v>46</v>
      </c>
      <c r="B38" s="7">
        <v>2987.4649999999988</v>
      </c>
      <c r="C38" s="7">
        <v>2615.2100000000005</v>
      </c>
      <c r="D38" s="7">
        <v>5230.4199999999992</v>
      </c>
      <c r="E38" s="7">
        <v>2601.1900000000005</v>
      </c>
      <c r="F38" s="7">
        <v>2573.09</v>
      </c>
      <c r="G38" s="7">
        <v>2542.6900000000005</v>
      </c>
      <c r="H38" s="7">
        <v>2515.4650000000006</v>
      </c>
      <c r="I38" s="7">
        <v>2514.4650000000006</v>
      </c>
      <c r="J38" s="7">
        <v>2514.4650000000006</v>
      </c>
      <c r="K38" s="7">
        <v>2476.3550000000009</v>
      </c>
      <c r="L38" s="7">
        <v>2460.8550000000009</v>
      </c>
      <c r="M38" s="7">
        <v>2240.3500000000004</v>
      </c>
      <c r="N38" s="7">
        <v>2240.3499999999995</v>
      </c>
      <c r="O38" s="7">
        <v>2148.1999999999998</v>
      </c>
      <c r="P38" s="7">
        <v>2148.1999999999998</v>
      </c>
      <c r="Q38" s="7">
        <v>2140.8149999999996</v>
      </c>
      <c r="R38" s="7">
        <v>2140.8149999999996</v>
      </c>
      <c r="S38" s="7">
        <v>2153.0549999999998</v>
      </c>
      <c r="T38" s="7">
        <v>2088.5349999999999</v>
      </c>
      <c r="U38" s="7">
        <v>2088.5349999999999</v>
      </c>
      <c r="V38" s="7">
        <v>2088.5349999999999</v>
      </c>
      <c r="W38" s="7">
        <v>2088.5349999999999</v>
      </c>
      <c r="X38" s="7">
        <v>1775.1950000000004</v>
      </c>
      <c r="Y38" s="7">
        <v>1400.5500000000002</v>
      </c>
      <c r="Z38" s="7">
        <v>1350.7000000000003</v>
      </c>
      <c r="AA38" s="7">
        <v>1346.1949999999999</v>
      </c>
      <c r="AB38" s="7">
        <v>1343.9499999999998</v>
      </c>
      <c r="AC38" s="7">
        <v>1131.2299999999996</v>
      </c>
      <c r="AD38" s="7">
        <v>1125.24</v>
      </c>
      <c r="AE38" s="7">
        <v>1114.8900000000001</v>
      </c>
      <c r="AF38" s="7">
        <v>1112.6850000000002</v>
      </c>
      <c r="AG38" s="7">
        <v>1111.6299999999999</v>
      </c>
      <c r="AH38" s="7">
        <v>1109.5949999999996</v>
      </c>
      <c r="AI38" s="7">
        <v>1024.6299999999999</v>
      </c>
      <c r="AJ38" s="7">
        <v>975.79499999999985</v>
      </c>
      <c r="AK38" s="7">
        <v>968.81</v>
      </c>
    </row>
    <row r="39" spans="1:37">
      <c r="A39" s="7" t="s">
        <v>47</v>
      </c>
      <c r="B39" s="7">
        <v>3505.0850000000009</v>
      </c>
      <c r="C39" s="7">
        <v>3505.0850000000009</v>
      </c>
      <c r="D39" s="7">
        <v>7037.3599999999951</v>
      </c>
      <c r="E39" s="7">
        <v>3515.8300000000013</v>
      </c>
      <c r="F39" s="7">
        <v>3531.3350000000014</v>
      </c>
      <c r="G39" s="7">
        <v>3528.3350000000014</v>
      </c>
      <c r="H39" s="7">
        <v>3478.3350000000009</v>
      </c>
      <c r="I39" s="7">
        <v>3375.6350000000007</v>
      </c>
      <c r="J39" s="7">
        <v>3350.6350000000007</v>
      </c>
      <c r="K39" s="7">
        <v>3275.6350000000007</v>
      </c>
      <c r="L39" s="7">
        <v>3275.6350000000007</v>
      </c>
      <c r="M39" s="7">
        <v>2998.1350000000011</v>
      </c>
      <c r="N39" s="7">
        <v>2985.3849999999998</v>
      </c>
      <c r="O39" s="7">
        <v>2985.3849999999998</v>
      </c>
      <c r="P39" s="7">
        <v>2985.3849999999998</v>
      </c>
      <c r="Q39" s="7">
        <v>2954.8199999999997</v>
      </c>
      <c r="R39" s="7">
        <v>2935.1149999999998</v>
      </c>
      <c r="S39" s="7">
        <v>3031.7699999999995</v>
      </c>
      <c r="T39" s="7">
        <v>3031.7699999999995</v>
      </c>
      <c r="U39" s="7">
        <v>3031.7699999999995</v>
      </c>
      <c r="V39" s="7">
        <v>2925.3699999999994</v>
      </c>
      <c r="W39" s="7">
        <v>2921.8899999999994</v>
      </c>
      <c r="X39" s="7">
        <v>2903.4500000000007</v>
      </c>
      <c r="Y39" s="7">
        <v>2910.5050000000015</v>
      </c>
      <c r="Z39" s="7">
        <v>2904.2100000000009</v>
      </c>
      <c r="AA39" s="7">
        <v>2749.7600000000011</v>
      </c>
      <c r="AB39" s="7">
        <v>2740.0900000000011</v>
      </c>
      <c r="AC39" s="7">
        <v>2443.9550000000004</v>
      </c>
      <c r="AD39" s="7">
        <v>2164.2549999999997</v>
      </c>
      <c r="AE39" s="7">
        <v>2161.2899999999995</v>
      </c>
      <c r="AF39" s="7">
        <v>2100.4049999999997</v>
      </c>
      <c r="AG39" s="7">
        <v>2078.4399999999991</v>
      </c>
      <c r="AH39" s="7">
        <v>2078.1149999999993</v>
      </c>
      <c r="AI39" s="7">
        <v>2081.9</v>
      </c>
      <c r="AJ39" s="7">
        <v>2099.81</v>
      </c>
      <c r="AK39" s="7">
        <v>2032.2600000000002</v>
      </c>
    </row>
    <row r="40" spans="1:37">
      <c r="A40" s="7" t="s">
        <v>48</v>
      </c>
      <c r="B40" s="7">
        <v>24011.032999999989</v>
      </c>
      <c r="C40" s="7">
        <v>23386.732999999982</v>
      </c>
      <c r="D40" s="7">
        <v>45862.97600000001</v>
      </c>
      <c r="E40" s="7">
        <v>22869.697999999986</v>
      </c>
      <c r="F40" s="7">
        <v>22724.132999999987</v>
      </c>
      <c r="G40" s="7">
        <v>22559.362999999983</v>
      </c>
      <c r="H40" s="7">
        <v>22179.232999999982</v>
      </c>
      <c r="I40" s="7">
        <v>21613.477999999988</v>
      </c>
      <c r="J40" s="7">
        <v>21044.102999999985</v>
      </c>
      <c r="K40" s="7">
        <v>21586.897999999983</v>
      </c>
      <c r="L40" s="7">
        <v>21019.032999999989</v>
      </c>
      <c r="M40" s="7">
        <v>20834.087999999985</v>
      </c>
      <c r="N40" s="7">
        <v>20817.422999999999</v>
      </c>
      <c r="O40" s="7">
        <v>20587.227999999985</v>
      </c>
      <c r="P40" s="7">
        <v>20267.267999999989</v>
      </c>
      <c r="Q40" s="7">
        <v>19943.927999999989</v>
      </c>
      <c r="R40" s="7">
        <v>19748.66299999999</v>
      </c>
      <c r="S40" s="7">
        <v>19476.297999999984</v>
      </c>
      <c r="T40" s="7">
        <v>19318.807999999986</v>
      </c>
      <c r="U40" s="7">
        <v>18763.607999999986</v>
      </c>
      <c r="V40" s="7">
        <v>18728.357999999986</v>
      </c>
      <c r="W40" s="7">
        <v>18523.87799999999</v>
      </c>
      <c r="X40" s="7">
        <v>16962.369000000002</v>
      </c>
      <c r="Y40" s="7">
        <v>17080.598000000002</v>
      </c>
      <c r="Z40" s="7">
        <v>16773.353000000003</v>
      </c>
      <c r="AA40" s="7">
        <v>16429.333000000013</v>
      </c>
      <c r="AB40" s="7">
        <v>16061.908000000012</v>
      </c>
      <c r="AC40" s="7">
        <v>15850.963000000014</v>
      </c>
      <c r="AD40" s="7">
        <v>15473.249905000011</v>
      </c>
      <c r="AE40" s="7">
        <v>14936.813000000011</v>
      </c>
      <c r="AF40" s="7">
        <v>14669.838000000012</v>
      </c>
      <c r="AG40" s="7">
        <v>14043.383000000016</v>
      </c>
      <c r="AH40" s="7">
        <v>13927.548000000017</v>
      </c>
      <c r="AI40" s="7">
        <v>13844.943000000003</v>
      </c>
      <c r="AJ40" s="7">
        <v>13807.573000000002</v>
      </c>
      <c r="AK40" s="7">
        <v>13273.863000000008</v>
      </c>
    </row>
    <row r="41" spans="1:37">
      <c r="A41" s="7" t="s">
        <v>49</v>
      </c>
      <c r="B41" s="7">
        <v>1685.3000000000002</v>
      </c>
      <c r="C41" s="7">
        <v>1685.3000000000002</v>
      </c>
      <c r="D41" s="7">
        <v>3176.9499999999989</v>
      </c>
      <c r="E41" s="7">
        <v>1588.4749999999999</v>
      </c>
      <c r="F41" s="7">
        <v>1588.4749999999999</v>
      </c>
      <c r="G41" s="7">
        <v>1321.4749999999999</v>
      </c>
      <c r="H41" s="7">
        <v>1321.4749999999999</v>
      </c>
      <c r="I41" s="7">
        <v>1321.4749999999999</v>
      </c>
      <c r="J41" s="7">
        <v>1321.4749999999999</v>
      </c>
      <c r="K41" s="7">
        <v>1321.4749999999999</v>
      </c>
      <c r="L41" s="7">
        <v>1221.4749999999999</v>
      </c>
      <c r="M41" s="7">
        <v>1212.125</v>
      </c>
      <c r="N41" s="7">
        <v>1212.1250000000002</v>
      </c>
      <c r="O41" s="7">
        <v>1212.1250000000002</v>
      </c>
      <c r="P41" s="7">
        <v>1212.1250000000002</v>
      </c>
      <c r="Q41" s="7">
        <v>1112.6250000000002</v>
      </c>
      <c r="R41" s="7">
        <v>1112.6250000000002</v>
      </c>
      <c r="S41" s="7">
        <v>1112.6250000000002</v>
      </c>
      <c r="T41" s="7">
        <v>1112.6250000000002</v>
      </c>
      <c r="U41" s="7">
        <v>1112.6250000000002</v>
      </c>
      <c r="V41" s="7">
        <v>838.65000000000009</v>
      </c>
      <c r="W41" s="7">
        <v>733.35000000000014</v>
      </c>
      <c r="X41" s="7">
        <v>753.27499999999998</v>
      </c>
      <c r="Y41" s="7">
        <v>519.66000000000008</v>
      </c>
      <c r="Z41" s="7">
        <v>519.66000000000008</v>
      </c>
      <c r="AA41" s="7">
        <v>519.66000000000008</v>
      </c>
      <c r="AB41" s="7">
        <v>519.66000000000008</v>
      </c>
      <c r="AC41" s="7">
        <v>518.46</v>
      </c>
      <c r="AD41" s="7">
        <v>518.46</v>
      </c>
      <c r="AE41" s="7">
        <v>518.46</v>
      </c>
      <c r="AF41" s="7">
        <v>518.46</v>
      </c>
      <c r="AG41" s="7">
        <v>518.46</v>
      </c>
      <c r="AH41" s="7">
        <v>518.46</v>
      </c>
      <c r="AI41" s="7">
        <v>518.46</v>
      </c>
      <c r="AJ41" s="7">
        <v>504.05500000000006</v>
      </c>
      <c r="AK41" s="7">
        <v>504.05500000000006</v>
      </c>
    </row>
    <row r="42" spans="1:37">
      <c r="A42" s="7" t="s">
        <v>50</v>
      </c>
      <c r="B42" s="7">
        <v>1174.3850000000002</v>
      </c>
      <c r="C42" s="7">
        <v>1174.3850000000002</v>
      </c>
      <c r="D42" s="7">
        <v>2348.7700000000004</v>
      </c>
      <c r="E42" s="7">
        <v>1160.0600000000004</v>
      </c>
      <c r="F42" s="7">
        <v>1169.1950000000002</v>
      </c>
      <c r="G42" s="7">
        <v>1147.8450000000003</v>
      </c>
      <c r="H42" s="7">
        <v>1147.8450000000003</v>
      </c>
      <c r="I42" s="7">
        <v>1147.8450000000003</v>
      </c>
      <c r="J42" s="7">
        <v>1147.8450000000003</v>
      </c>
      <c r="K42" s="7">
        <v>1147.8450000000003</v>
      </c>
      <c r="L42" s="7">
        <v>1147.8450000000003</v>
      </c>
      <c r="M42" s="7">
        <v>1047.8450000000003</v>
      </c>
      <c r="N42" s="7">
        <v>1047.845</v>
      </c>
      <c r="O42" s="7">
        <v>1033.1450000000002</v>
      </c>
      <c r="P42" s="7">
        <v>1033.1450000000002</v>
      </c>
      <c r="Q42" s="7">
        <v>1030.1450000000002</v>
      </c>
      <c r="R42" s="7">
        <v>1030.1450000000002</v>
      </c>
      <c r="S42" s="7">
        <v>1015.3200000000002</v>
      </c>
      <c r="T42" s="7">
        <v>1006.82</v>
      </c>
      <c r="U42" s="7">
        <v>1006.82</v>
      </c>
      <c r="V42" s="7">
        <v>1006.82</v>
      </c>
      <c r="W42" s="7">
        <v>1006.82</v>
      </c>
      <c r="X42" s="7">
        <v>955.25500000000011</v>
      </c>
      <c r="Y42" s="7">
        <v>955.29000000000019</v>
      </c>
      <c r="Z42" s="7">
        <v>955.29000000000019</v>
      </c>
      <c r="AA42" s="7">
        <v>950.92000000000007</v>
      </c>
      <c r="AB42" s="7">
        <v>936.08500000000015</v>
      </c>
      <c r="AC42" s="7">
        <v>869.2399999999999</v>
      </c>
      <c r="AD42" s="7">
        <v>866.94999999999993</v>
      </c>
      <c r="AE42" s="7">
        <v>855.74</v>
      </c>
      <c r="AF42" s="7">
        <v>854.19000000000017</v>
      </c>
      <c r="AG42" s="7">
        <v>854.19000000000017</v>
      </c>
      <c r="AH42" s="7">
        <v>853.45500000000004</v>
      </c>
      <c r="AI42" s="7">
        <v>862.06500000000005</v>
      </c>
      <c r="AJ42" s="7">
        <v>855.50000000000011</v>
      </c>
      <c r="AK42" s="7">
        <v>854.55</v>
      </c>
    </row>
    <row r="43" spans="1:37">
      <c r="A43" s="7" t="s">
        <v>51</v>
      </c>
      <c r="B43" s="7">
        <v>4093.0070000000005</v>
      </c>
      <c r="C43" s="7">
        <v>4013.3770000000004</v>
      </c>
      <c r="D43" s="7">
        <v>8093.6839999999984</v>
      </c>
      <c r="E43" s="7">
        <v>3966.6320000000005</v>
      </c>
      <c r="F43" s="7">
        <v>3958.8820000000005</v>
      </c>
      <c r="G43" s="7">
        <v>3932.2520000000004</v>
      </c>
      <c r="H43" s="7">
        <v>3932.2520000000004</v>
      </c>
      <c r="I43" s="7">
        <v>3872.2520000000004</v>
      </c>
      <c r="J43" s="7">
        <v>3819.7470000000003</v>
      </c>
      <c r="K43" s="7">
        <v>3804.3020000000006</v>
      </c>
      <c r="L43" s="7">
        <v>3780.0520000000006</v>
      </c>
      <c r="M43" s="7">
        <v>3742.0970000000007</v>
      </c>
      <c r="N43" s="7">
        <v>3742.0969999999979</v>
      </c>
      <c r="O43" s="7">
        <v>3788.8669999999979</v>
      </c>
      <c r="P43" s="7">
        <v>3745.1669999999981</v>
      </c>
      <c r="Q43" s="7">
        <v>3730.2169999999978</v>
      </c>
      <c r="R43" s="7">
        <v>3659.1769999999979</v>
      </c>
      <c r="S43" s="7">
        <v>3508.8969999999977</v>
      </c>
      <c r="T43" s="7">
        <v>3495.5469999999978</v>
      </c>
      <c r="U43" s="7">
        <v>3312.4019999999982</v>
      </c>
      <c r="V43" s="7">
        <v>3295.5019999999981</v>
      </c>
      <c r="W43" s="7">
        <v>2998.101999999999</v>
      </c>
      <c r="X43" s="7">
        <v>2703.2869999999994</v>
      </c>
      <c r="Y43" s="7">
        <v>2262.9019999999996</v>
      </c>
      <c r="Z43" s="7">
        <v>2158.8920000000003</v>
      </c>
      <c r="AA43" s="7">
        <v>2059.7170000000001</v>
      </c>
      <c r="AB43" s="7">
        <v>2055.297</v>
      </c>
      <c r="AC43" s="7">
        <v>1928.1869999999999</v>
      </c>
      <c r="AD43" s="7">
        <v>1948.1819999999998</v>
      </c>
      <c r="AE43" s="7">
        <v>1871.7069999999999</v>
      </c>
      <c r="AF43" s="7">
        <v>1788.027</v>
      </c>
      <c r="AG43" s="7">
        <v>1778.8769999999997</v>
      </c>
      <c r="AH43" s="7">
        <v>1767.7769999999998</v>
      </c>
      <c r="AI43" s="7">
        <v>1879.5670000000007</v>
      </c>
      <c r="AJ43" s="7">
        <v>1828.1270000000006</v>
      </c>
      <c r="AK43" s="7">
        <v>1742.7370000000005</v>
      </c>
    </row>
    <row r="44" spans="1:37">
      <c r="A44" s="7" t="s">
        <v>52</v>
      </c>
      <c r="B44" s="7">
        <v>1063.94</v>
      </c>
      <c r="C44" s="7">
        <v>1063.94</v>
      </c>
      <c r="D44" s="7">
        <v>2122.3800000000006</v>
      </c>
      <c r="E44" s="7">
        <v>1061.19</v>
      </c>
      <c r="F44" s="7">
        <v>1083.19</v>
      </c>
      <c r="G44" s="7">
        <v>1083.19</v>
      </c>
      <c r="H44" s="7">
        <v>1083.19</v>
      </c>
      <c r="I44" s="7">
        <v>1083.19</v>
      </c>
      <c r="J44" s="7">
        <v>1083.19</v>
      </c>
      <c r="K44" s="7">
        <v>1083.19</v>
      </c>
      <c r="L44" s="7">
        <v>1083.19</v>
      </c>
      <c r="M44" s="7">
        <v>1083.19</v>
      </c>
      <c r="N44" s="7">
        <v>1035.4899999999998</v>
      </c>
      <c r="O44" s="7">
        <v>1035.4899999999998</v>
      </c>
      <c r="P44" s="7">
        <v>1035.4899999999998</v>
      </c>
      <c r="Q44" s="7">
        <v>1025.6399999999999</v>
      </c>
      <c r="R44" s="7">
        <v>1025.6399999999999</v>
      </c>
      <c r="S44" s="7">
        <v>971.46500000000015</v>
      </c>
      <c r="T44" s="7">
        <v>971.46500000000015</v>
      </c>
      <c r="U44" s="7">
        <v>921.46499999999992</v>
      </c>
      <c r="V44" s="7">
        <v>921.46499999999992</v>
      </c>
      <c r="W44" s="7">
        <v>921.46499999999992</v>
      </c>
      <c r="X44" s="7">
        <v>853.76499999999999</v>
      </c>
      <c r="Y44" s="7">
        <v>842.29</v>
      </c>
      <c r="Z44" s="7">
        <v>840.93</v>
      </c>
      <c r="AA44" s="7">
        <v>851.4849999999999</v>
      </c>
      <c r="AB44" s="7">
        <v>851.44499999999994</v>
      </c>
      <c r="AC44" s="7">
        <v>851.44499999999994</v>
      </c>
      <c r="AD44" s="7">
        <v>832.12499999999989</v>
      </c>
      <c r="AE44" s="7">
        <v>821.52499999999998</v>
      </c>
      <c r="AF44" s="7">
        <v>794.52499999999998</v>
      </c>
      <c r="AG44" s="7">
        <v>821.45500000000004</v>
      </c>
      <c r="AH44" s="7">
        <v>820.72500000000002</v>
      </c>
      <c r="AI44" s="7">
        <v>820.7</v>
      </c>
      <c r="AJ44" s="7">
        <v>686.45</v>
      </c>
      <c r="AK44" s="7">
        <v>686.45</v>
      </c>
    </row>
    <row r="45" spans="1:37">
      <c r="A45" s="7" t="s">
        <v>53</v>
      </c>
      <c r="B45" s="7">
        <v>10967.659000000001</v>
      </c>
      <c r="C45" s="7">
        <v>10712.919000000002</v>
      </c>
      <c r="D45" s="7">
        <v>21323.977999999988</v>
      </c>
      <c r="E45" s="7">
        <v>10479.399000000003</v>
      </c>
      <c r="F45" s="7">
        <v>10456.494000000002</v>
      </c>
      <c r="G45" s="7">
        <v>10398.599000000002</v>
      </c>
      <c r="H45" s="7">
        <v>10339.389000000001</v>
      </c>
      <c r="I45" s="7">
        <v>10299.659000000001</v>
      </c>
      <c r="J45" s="7">
        <v>10077.749000000003</v>
      </c>
      <c r="K45" s="7">
        <v>10006.754000000003</v>
      </c>
      <c r="L45" s="7">
        <v>9988.8840000000037</v>
      </c>
      <c r="M45" s="7">
        <v>9880.4190000000035</v>
      </c>
      <c r="N45" s="7">
        <v>9699.7290000000048</v>
      </c>
      <c r="O45" s="7">
        <v>9677.6290000000026</v>
      </c>
      <c r="P45" s="7">
        <v>9672.8590000000004</v>
      </c>
      <c r="Q45" s="7">
        <v>9661.5590000000029</v>
      </c>
      <c r="R45" s="7">
        <v>9485.724000000002</v>
      </c>
      <c r="S45" s="7">
        <v>9244.5940000000028</v>
      </c>
      <c r="T45" s="7">
        <v>9166.9440000000031</v>
      </c>
      <c r="U45" s="7">
        <v>8072.1990000000005</v>
      </c>
      <c r="V45" s="7">
        <v>8148.1990000000023</v>
      </c>
      <c r="W45" s="7">
        <v>8036.2790000000023</v>
      </c>
      <c r="X45" s="7">
        <v>6260.1120000000019</v>
      </c>
      <c r="Y45" s="7">
        <v>6216.6820000000025</v>
      </c>
      <c r="Z45" s="7">
        <v>6056.1870000000026</v>
      </c>
      <c r="AA45" s="7">
        <v>6032.8970000000027</v>
      </c>
      <c r="AB45" s="7">
        <v>5756.2500000000018</v>
      </c>
      <c r="AC45" s="7">
        <v>5703.4100000000017</v>
      </c>
      <c r="AD45" s="7">
        <v>5703.9150000000018</v>
      </c>
      <c r="AE45" s="7">
        <v>5458.1150000000007</v>
      </c>
      <c r="AF45" s="7">
        <v>5286.0350000000017</v>
      </c>
      <c r="AG45" s="7">
        <v>5265.2100000000019</v>
      </c>
      <c r="AH45" s="7">
        <v>5152.2000000000035</v>
      </c>
      <c r="AI45" s="7">
        <v>4808.6500000000005</v>
      </c>
      <c r="AJ45" s="7">
        <v>4765.5749999999998</v>
      </c>
      <c r="AK45" s="7">
        <v>4677.4316659999986</v>
      </c>
    </row>
    <row r="46" spans="1:37">
      <c r="A46" s="7" t="s">
        <v>54</v>
      </c>
      <c r="B46" s="7">
        <v>22452.867000000002</v>
      </c>
      <c r="C46" s="7">
        <v>22535.776999999998</v>
      </c>
      <c r="D46" s="7">
        <v>44112.714</v>
      </c>
      <c r="E46" s="7">
        <v>22004.557000000001</v>
      </c>
      <c r="F46" s="7">
        <v>22847.972000000002</v>
      </c>
      <c r="G46" s="7">
        <v>22478.287000000004</v>
      </c>
      <c r="H46" s="7">
        <v>22941.338000000003</v>
      </c>
      <c r="I46" s="7">
        <v>22868.008000000002</v>
      </c>
      <c r="J46" s="7">
        <v>22587.032999999999</v>
      </c>
      <c r="K46" s="7">
        <v>22652.138000000003</v>
      </c>
      <c r="L46" s="7">
        <v>22681.508000000002</v>
      </c>
      <c r="M46" s="7">
        <v>22715.253000000001</v>
      </c>
      <c r="N46" s="7">
        <v>22624.773000000005</v>
      </c>
      <c r="O46" s="7">
        <v>22662.003000000004</v>
      </c>
      <c r="P46" s="7">
        <v>22579.303000000004</v>
      </c>
      <c r="Q46" s="7">
        <v>22453.178000000004</v>
      </c>
      <c r="R46" s="7">
        <v>22864.348000000002</v>
      </c>
      <c r="S46" s="7">
        <v>23052.402999999998</v>
      </c>
      <c r="T46" s="7">
        <v>23009.687999999998</v>
      </c>
      <c r="U46" s="7">
        <v>22875.998</v>
      </c>
      <c r="V46" s="7">
        <v>22829.878000000001</v>
      </c>
      <c r="W46" s="7">
        <v>22515.848000000005</v>
      </c>
      <c r="X46" s="7">
        <v>20650.400499999992</v>
      </c>
      <c r="Y46" s="7">
        <v>21031.455499999993</v>
      </c>
      <c r="Z46" s="7">
        <v>20685.525499999992</v>
      </c>
      <c r="AA46" s="7">
        <v>20652.081499999993</v>
      </c>
      <c r="AB46" s="7">
        <v>20733.469499999981</v>
      </c>
      <c r="AC46" s="7">
        <v>20092.740499999982</v>
      </c>
      <c r="AD46" s="7">
        <v>19988.478499999987</v>
      </c>
      <c r="AE46" s="7">
        <v>19962.359499999991</v>
      </c>
      <c r="AF46" s="7">
        <v>19937.136499999997</v>
      </c>
      <c r="AG46" s="7">
        <v>19823.738499999996</v>
      </c>
      <c r="AH46" s="7">
        <v>19353.928500000002</v>
      </c>
      <c r="AI46" s="7">
        <v>19245.913500000002</v>
      </c>
      <c r="AJ46" s="7">
        <v>19399.428499999998</v>
      </c>
      <c r="AK46" s="7">
        <v>19259.748500000002</v>
      </c>
    </row>
    <row r="47" spans="1:37">
      <c r="A47" s="7" t="s">
        <v>55</v>
      </c>
      <c r="B47" s="7">
        <v>3900.4799999999991</v>
      </c>
      <c r="C47" s="7">
        <v>3900.4799999999991</v>
      </c>
      <c r="D47" s="7">
        <v>7839.65</v>
      </c>
      <c r="E47" s="7">
        <v>3936.1049999999996</v>
      </c>
      <c r="F47" s="7">
        <v>3936.1049999999996</v>
      </c>
      <c r="G47" s="7">
        <v>3900.0449999999992</v>
      </c>
      <c r="H47" s="7">
        <v>3900.0449999999992</v>
      </c>
      <c r="I47" s="7">
        <v>3886.0449999999992</v>
      </c>
      <c r="J47" s="7">
        <v>3886.0449999999992</v>
      </c>
      <c r="K47" s="7">
        <v>3706.5449999999992</v>
      </c>
      <c r="L47" s="7">
        <v>3704.5549999999989</v>
      </c>
      <c r="M47" s="7">
        <v>3704.5549999999989</v>
      </c>
      <c r="N47" s="7">
        <v>3593.2000000000007</v>
      </c>
      <c r="O47" s="7">
        <v>3589.7150000000011</v>
      </c>
      <c r="P47" s="7">
        <v>3589.7150000000011</v>
      </c>
      <c r="Q47" s="7">
        <v>3569.7150000000011</v>
      </c>
      <c r="R47" s="7">
        <v>3569.7150000000011</v>
      </c>
      <c r="S47" s="7">
        <v>3383.6350000000007</v>
      </c>
      <c r="T47" s="7">
        <v>3383.6350000000007</v>
      </c>
      <c r="U47" s="7">
        <v>3370.3700000000003</v>
      </c>
      <c r="V47" s="7">
        <v>3370.3700000000003</v>
      </c>
      <c r="W47" s="7">
        <v>3345.3700000000003</v>
      </c>
      <c r="X47" s="7">
        <v>2657.7159999999999</v>
      </c>
      <c r="Y47" s="7">
        <v>2653.1610000000001</v>
      </c>
      <c r="Z47" s="7">
        <v>2632.0610000000001</v>
      </c>
      <c r="AA47" s="7">
        <v>2617.5910000000003</v>
      </c>
      <c r="AB47" s="7">
        <v>2680.3270000000002</v>
      </c>
      <c r="AC47" s="7">
        <v>2672.2719999999999</v>
      </c>
      <c r="AD47" s="7">
        <v>2765.4469999999997</v>
      </c>
      <c r="AE47" s="7">
        <v>2576.8470000000002</v>
      </c>
      <c r="AF47" s="7">
        <v>2558.6919999999996</v>
      </c>
      <c r="AG47" s="7">
        <v>2558.4919999999997</v>
      </c>
      <c r="AH47" s="7">
        <v>2558.3919999999994</v>
      </c>
      <c r="AI47" s="7">
        <v>2552.6120000000001</v>
      </c>
      <c r="AJ47" s="7">
        <v>2531.6270119999999</v>
      </c>
      <c r="AK47" s="7">
        <v>2531.627</v>
      </c>
    </row>
    <row r="48" spans="1:37">
      <c r="A48" s="7" t="s">
        <v>56</v>
      </c>
      <c r="B48" s="7">
        <v>8073.8299999999954</v>
      </c>
      <c r="C48" s="7">
        <v>7992.7049999999954</v>
      </c>
      <c r="D48" s="7">
        <v>15970.110000000006</v>
      </c>
      <c r="E48" s="7">
        <v>7971.809999999994</v>
      </c>
      <c r="F48" s="7">
        <v>7968.809999999994</v>
      </c>
      <c r="G48" s="7">
        <v>7908.0499999999938</v>
      </c>
      <c r="H48" s="7">
        <v>7841.2549999999937</v>
      </c>
      <c r="I48" s="7">
        <v>7792.8749999999927</v>
      </c>
      <c r="J48" s="7">
        <v>7905.8249999999944</v>
      </c>
      <c r="K48" s="7">
        <v>7915.3649999999934</v>
      </c>
      <c r="L48" s="7">
        <v>7816.2399999999943</v>
      </c>
      <c r="M48" s="7">
        <v>7780.1349999999948</v>
      </c>
      <c r="N48" s="7">
        <v>7720.6099999999942</v>
      </c>
      <c r="O48" s="7">
        <v>7713.6099999999942</v>
      </c>
      <c r="P48" s="7">
        <v>7687.3799999999956</v>
      </c>
      <c r="Q48" s="7">
        <v>7381.2999999999965</v>
      </c>
      <c r="R48" s="7">
        <v>7303.7249999999967</v>
      </c>
      <c r="S48" s="7">
        <v>6880.949999999998</v>
      </c>
      <c r="T48" s="7">
        <v>6834.1099999999969</v>
      </c>
      <c r="U48" s="7">
        <v>6807.6449999999977</v>
      </c>
      <c r="V48" s="7">
        <v>6685.9099999999971</v>
      </c>
      <c r="W48" s="7">
        <v>6565.2299999999977</v>
      </c>
      <c r="X48" s="7">
        <v>5797.6979999999967</v>
      </c>
      <c r="Y48" s="7">
        <v>5548.8129999999983</v>
      </c>
      <c r="Z48" s="7">
        <v>5503.5879999999988</v>
      </c>
      <c r="AA48" s="7">
        <v>5425.4879999999985</v>
      </c>
      <c r="AB48" s="7">
        <v>5522.7029999999986</v>
      </c>
      <c r="AC48" s="7">
        <v>5508.2730000000001</v>
      </c>
      <c r="AD48" s="7">
        <v>5492.1379999999999</v>
      </c>
      <c r="AE48" s="7">
        <v>5238.2679999999991</v>
      </c>
      <c r="AF48" s="7">
        <v>5137.8529999999992</v>
      </c>
      <c r="AG48" s="7">
        <v>5128.8729999999996</v>
      </c>
      <c r="AH48" s="7">
        <v>5069.0129999999981</v>
      </c>
      <c r="AI48" s="7">
        <v>4838.132999999998</v>
      </c>
      <c r="AJ48" s="7">
        <v>4889.0279999999993</v>
      </c>
      <c r="AK48" s="7">
        <v>4877.8129999999992</v>
      </c>
    </row>
    <row r="49" spans="1:37">
      <c r="A49" s="7" t="s">
        <v>57</v>
      </c>
      <c r="B49" s="7">
        <v>1027.5350000000003</v>
      </c>
      <c r="C49" s="7">
        <v>1015.5350000000002</v>
      </c>
      <c r="D49" s="7">
        <v>2053.4699999999998</v>
      </c>
      <c r="E49" s="7">
        <v>1026.7350000000001</v>
      </c>
      <c r="F49" s="7">
        <v>1026.7350000000001</v>
      </c>
      <c r="G49" s="7">
        <v>1015.1500000000002</v>
      </c>
      <c r="H49" s="7">
        <v>983.75000000000011</v>
      </c>
      <c r="I49" s="7">
        <v>983.75000000000011</v>
      </c>
      <c r="J49" s="7">
        <v>979.43500000000017</v>
      </c>
      <c r="K49" s="7">
        <v>979.43500000000017</v>
      </c>
      <c r="L49" s="7">
        <v>979.43500000000017</v>
      </c>
      <c r="M49" s="7">
        <v>974.60500000000013</v>
      </c>
      <c r="N49" s="7">
        <v>974.60500000000002</v>
      </c>
      <c r="O49" s="7">
        <v>974.60500000000002</v>
      </c>
      <c r="P49" s="7">
        <v>933.30999999999983</v>
      </c>
      <c r="Q49" s="7">
        <v>933.30999999999983</v>
      </c>
      <c r="R49" s="7">
        <v>860.04999999999984</v>
      </c>
      <c r="S49" s="7">
        <v>855.54999999999984</v>
      </c>
      <c r="T49" s="7">
        <v>855.54999999999984</v>
      </c>
      <c r="U49" s="7">
        <v>855.54999999999984</v>
      </c>
      <c r="V49" s="7">
        <v>855.54999999999984</v>
      </c>
      <c r="W49" s="7">
        <v>855.54999999999984</v>
      </c>
      <c r="X49" s="7">
        <v>779.18500000000006</v>
      </c>
      <c r="Y49" s="7">
        <v>761.73000000000013</v>
      </c>
      <c r="Z49" s="7">
        <v>760.62</v>
      </c>
      <c r="AA49" s="7">
        <v>758.62</v>
      </c>
      <c r="AB49" s="7">
        <v>752.70000000000016</v>
      </c>
      <c r="AC49" s="7">
        <v>746.29500000000007</v>
      </c>
      <c r="AD49" s="7">
        <v>739.32000000000016</v>
      </c>
      <c r="AE49" s="7">
        <v>746.57000000000016</v>
      </c>
      <c r="AF49" s="7">
        <v>741.31000000000006</v>
      </c>
      <c r="AG49" s="7">
        <v>738.22</v>
      </c>
      <c r="AH49" s="7">
        <v>736.34</v>
      </c>
      <c r="AI49" s="7">
        <v>734.90499999999986</v>
      </c>
      <c r="AJ49" s="7">
        <v>727.31999999999994</v>
      </c>
      <c r="AK49" s="7">
        <v>726.19999999999993</v>
      </c>
    </row>
    <row r="50" spans="1:37">
      <c r="A50" s="7" t="s">
        <v>58</v>
      </c>
      <c r="B50" s="7">
        <v>7344.8359999999948</v>
      </c>
      <c r="C50" s="7">
        <v>7297.5759999999955</v>
      </c>
      <c r="D50" s="7">
        <v>14559.171999999995</v>
      </c>
      <c r="E50" s="7">
        <v>7136.6009999999951</v>
      </c>
      <c r="F50" s="7">
        <v>7116.0859999999948</v>
      </c>
      <c r="G50" s="7">
        <v>7126.340999999994</v>
      </c>
      <c r="H50" s="7">
        <v>7171.4409999999943</v>
      </c>
      <c r="I50" s="7">
        <v>7132.6659999999956</v>
      </c>
      <c r="J50" s="7">
        <v>6597.640999999996</v>
      </c>
      <c r="K50" s="7">
        <v>6501.0609999999979</v>
      </c>
      <c r="L50" s="7">
        <v>6257.7959999999975</v>
      </c>
      <c r="M50" s="7">
        <v>6273.7959999999975</v>
      </c>
      <c r="N50" s="7">
        <v>6223.5609999999961</v>
      </c>
      <c r="O50" s="7">
        <v>6083.1509999999935</v>
      </c>
      <c r="P50" s="7">
        <v>6038.2509999999938</v>
      </c>
      <c r="Q50" s="7">
        <v>6035.3509999999942</v>
      </c>
      <c r="R50" s="7">
        <v>5932.3109999999942</v>
      </c>
      <c r="S50" s="7">
        <v>5620.8009999999986</v>
      </c>
      <c r="T50" s="7">
        <v>5609.6309999999985</v>
      </c>
      <c r="U50" s="7">
        <v>5609.6309999999985</v>
      </c>
      <c r="V50" s="7">
        <v>5681.6309999999985</v>
      </c>
      <c r="W50" s="7">
        <v>5549.3209999999981</v>
      </c>
      <c r="X50" s="7">
        <v>5064.5950000000003</v>
      </c>
      <c r="Y50" s="7">
        <v>5046.7650000000003</v>
      </c>
      <c r="Z50" s="7">
        <v>5035.0249999999996</v>
      </c>
      <c r="AA50" s="7">
        <v>5034.6849999999995</v>
      </c>
      <c r="AB50" s="7">
        <v>4999.1849999999995</v>
      </c>
      <c r="AC50" s="7">
        <v>4831.2950000000019</v>
      </c>
      <c r="AD50" s="7">
        <v>4822.4200000000019</v>
      </c>
      <c r="AE50" s="7">
        <v>4742.630000000001</v>
      </c>
      <c r="AF50" s="7">
        <v>4714.4300000000012</v>
      </c>
      <c r="AG50" s="7">
        <v>4698.1900000000005</v>
      </c>
      <c r="AH50" s="7">
        <v>4688.9550000000008</v>
      </c>
      <c r="AI50" s="7">
        <v>4677.4000000000024</v>
      </c>
      <c r="AJ50" s="7">
        <v>4502.6450000000023</v>
      </c>
      <c r="AK50" s="7">
        <v>4329.050000000002</v>
      </c>
    </row>
    <row r="51" spans="1:37">
      <c r="A51" s="7" t="s">
        <v>59</v>
      </c>
      <c r="B51" s="7">
        <v>6605.170000000001</v>
      </c>
      <c r="C51" s="7">
        <v>6527.170000000001</v>
      </c>
      <c r="D51" s="7">
        <v>13056.550000000008</v>
      </c>
      <c r="E51" s="7">
        <v>6420.2200000000012</v>
      </c>
      <c r="F51" s="7">
        <v>6360.6750000000011</v>
      </c>
      <c r="G51" s="7">
        <v>6221.0300000000007</v>
      </c>
      <c r="H51" s="7">
        <v>6274.1949999999997</v>
      </c>
      <c r="I51" s="7">
        <v>6253.33</v>
      </c>
      <c r="J51" s="7">
        <v>6080.9400000000014</v>
      </c>
      <c r="K51" s="7">
        <v>6034.5900000000011</v>
      </c>
      <c r="L51" s="7">
        <v>6028.8650000000016</v>
      </c>
      <c r="M51" s="7">
        <v>5919.6350000000011</v>
      </c>
      <c r="N51" s="7">
        <v>5902.5850000000009</v>
      </c>
      <c r="O51" s="7">
        <v>5902.5850000000009</v>
      </c>
      <c r="P51" s="7">
        <v>5803.1549999999997</v>
      </c>
      <c r="Q51" s="7">
        <v>5785.7349999999997</v>
      </c>
      <c r="R51" s="7">
        <v>5759.4849999999997</v>
      </c>
      <c r="S51" s="7">
        <v>5753.1850000000004</v>
      </c>
      <c r="T51" s="7">
        <v>5713.9100000000008</v>
      </c>
      <c r="U51" s="7">
        <v>5713.9100000000008</v>
      </c>
      <c r="V51" s="7">
        <v>5623.95</v>
      </c>
      <c r="W51" s="7">
        <v>5590.65</v>
      </c>
      <c r="X51" s="7">
        <v>4812.4249999999993</v>
      </c>
      <c r="Y51" s="7">
        <v>4741.0349999999989</v>
      </c>
      <c r="Z51" s="7">
        <v>4735.1099999999988</v>
      </c>
      <c r="AA51" s="7">
        <v>4709.8199999999988</v>
      </c>
      <c r="AB51" s="7">
        <v>4630.3899999999994</v>
      </c>
      <c r="AC51" s="7">
        <v>4552.3400000000011</v>
      </c>
      <c r="AD51" s="7">
        <v>4527.6050000000005</v>
      </c>
      <c r="AE51" s="7">
        <v>4507.6350000000002</v>
      </c>
      <c r="AF51" s="7">
        <v>4489.18</v>
      </c>
      <c r="AG51" s="7">
        <v>4439.8550000000005</v>
      </c>
      <c r="AH51" s="7">
        <v>4319.6650000000009</v>
      </c>
      <c r="AI51" s="7">
        <v>4374.21</v>
      </c>
      <c r="AJ51" s="7">
        <v>4366.2599999999993</v>
      </c>
      <c r="AK51" s="7">
        <v>4270.7649999999976</v>
      </c>
    </row>
    <row r="52" spans="1:37">
      <c r="A52" s="7" t="s">
        <v>60</v>
      </c>
      <c r="B52" s="7">
        <v>1598.19</v>
      </c>
      <c r="C52" s="7">
        <v>1572.39</v>
      </c>
      <c r="D52" s="7">
        <v>3144.78</v>
      </c>
      <c r="E52" s="7">
        <v>1572.39</v>
      </c>
      <c r="F52" s="7">
        <v>1667.7049999999999</v>
      </c>
      <c r="G52" s="7">
        <v>1664.5050000000001</v>
      </c>
      <c r="H52" s="7">
        <v>1664.5050000000001</v>
      </c>
      <c r="I52" s="7">
        <v>1664.5050000000001</v>
      </c>
      <c r="J52" s="7">
        <v>1654.5050000000001</v>
      </c>
      <c r="K52" s="7">
        <v>1654.5050000000001</v>
      </c>
      <c r="L52" s="7">
        <v>1593.7800000000002</v>
      </c>
      <c r="M52" s="7">
        <v>1593.7800000000002</v>
      </c>
      <c r="N52" s="7">
        <v>1512.7149999999999</v>
      </c>
      <c r="O52" s="7">
        <v>1592.865</v>
      </c>
      <c r="P52" s="7">
        <v>1592.865</v>
      </c>
      <c r="Q52" s="7">
        <v>1592.865</v>
      </c>
      <c r="R52" s="7">
        <v>1577.7650000000001</v>
      </c>
      <c r="S52" s="7">
        <v>1583.7050000000002</v>
      </c>
      <c r="T52" s="7">
        <v>1583.7050000000002</v>
      </c>
      <c r="U52" s="7">
        <v>1583.7050000000002</v>
      </c>
      <c r="V52" s="7">
        <v>1583.7050000000002</v>
      </c>
      <c r="W52" s="7">
        <v>1569.8700000000001</v>
      </c>
      <c r="X52" s="7">
        <v>1413.78</v>
      </c>
      <c r="Y52" s="7">
        <v>1409.21</v>
      </c>
      <c r="Z52" s="7">
        <v>1337.4850000000001</v>
      </c>
      <c r="AA52" s="7">
        <v>1334.9150000000002</v>
      </c>
      <c r="AB52" s="7">
        <v>1437.9550000000002</v>
      </c>
      <c r="AC52" s="7">
        <v>1374.105</v>
      </c>
      <c r="AD52" s="7">
        <v>1369.26</v>
      </c>
      <c r="AE52" s="7">
        <v>1361.1899999999998</v>
      </c>
      <c r="AF52" s="7">
        <v>1361.1949999999999</v>
      </c>
      <c r="AG52" s="7">
        <v>1353.59</v>
      </c>
      <c r="AH52" s="7">
        <v>1318.9349999999997</v>
      </c>
      <c r="AI52" s="7">
        <v>1318.91</v>
      </c>
      <c r="AJ52" s="7">
        <v>1317.88</v>
      </c>
      <c r="AK52" s="7">
        <v>1315.855</v>
      </c>
    </row>
    <row r="53" spans="1:37">
      <c r="A53" s="7" t="s">
        <v>61</v>
      </c>
      <c r="B53" s="7">
        <v>1570.8100000000002</v>
      </c>
      <c r="C53" s="7">
        <v>1454.51</v>
      </c>
      <c r="D53" s="7">
        <v>2943.0199999999995</v>
      </c>
      <c r="E53" s="7">
        <v>1471.51</v>
      </c>
      <c r="F53" s="7">
        <v>1471.51</v>
      </c>
      <c r="G53" s="7">
        <v>1471.51</v>
      </c>
      <c r="H53" s="7">
        <v>1471.51</v>
      </c>
      <c r="I53" s="7">
        <v>1471.51</v>
      </c>
      <c r="J53" s="7">
        <v>1471.51</v>
      </c>
      <c r="K53" s="7">
        <v>1457.09</v>
      </c>
      <c r="L53" s="7">
        <v>1457.09</v>
      </c>
      <c r="M53" s="7">
        <v>1502.09</v>
      </c>
      <c r="N53" s="7">
        <v>1502.0899999999997</v>
      </c>
      <c r="O53" s="7">
        <v>1488.1299999999999</v>
      </c>
      <c r="P53" s="7">
        <v>1488.1049999999998</v>
      </c>
      <c r="Q53" s="7">
        <v>1488.1049999999998</v>
      </c>
      <c r="R53" s="7">
        <v>1443.5049999999999</v>
      </c>
      <c r="S53" s="7">
        <v>1102.33</v>
      </c>
      <c r="T53" s="7">
        <v>1423.53</v>
      </c>
      <c r="U53" s="7">
        <v>1423.53</v>
      </c>
      <c r="V53" s="7">
        <v>1423.53</v>
      </c>
      <c r="W53" s="7">
        <v>1423.53</v>
      </c>
      <c r="X53" s="7">
        <v>1368.0000000000002</v>
      </c>
      <c r="Y53" s="7">
        <v>1395.8999999999999</v>
      </c>
      <c r="Z53" s="7">
        <v>1395.8999999999999</v>
      </c>
      <c r="AA53" s="7">
        <v>1395.8999999999999</v>
      </c>
      <c r="AB53" s="7">
        <v>1375.3</v>
      </c>
      <c r="AC53" s="7">
        <v>1374.96</v>
      </c>
      <c r="AD53" s="7">
        <v>1363.1299999999999</v>
      </c>
      <c r="AE53" s="7">
        <v>1331.39</v>
      </c>
      <c r="AF53" s="7">
        <v>1325.19</v>
      </c>
      <c r="AG53" s="7">
        <v>1322.19</v>
      </c>
      <c r="AH53" s="7">
        <v>1321.5149999999999</v>
      </c>
      <c r="AI53" s="7">
        <v>1318.5149999999996</v>
      </c>
      <c r="AJ53" s="7">
        <v>1312.5149999999996</v>
      </c>
      <c r="AK53" s="7">
        <v>1312.5149999999996</v>
      </c>
    </row>
    <row r="55" spans="1:37">
      <c r="A55" s="7" t="s">
        <v>9</v>
      </c>
      <c r="B55" s="7">
        <f t="shared" ref="B55:K55" si="0">SUM(B2:B53)</f>
        <v>420972.01964300015</v>
      </c>
      <c r="C55" s="7">
        <f t="shared" si="0"/>
        <v>417210.09964300017</v>
      </c>
      <c r="D55" s="7">
        <f t="shared" si="0"/>
        <v>828924.86728600028</v>
      </c>
      <c r="E55" s="7">
        <f t="shared" si="0"/>
        <v>412366.66864300007</v>
      </c>
      <c r="F55" s="7">
        <f t="shared" si="0"/>
        <v>410676.68364300014</v>
      </c>
      <c r="G55" s="7">
        <f t="shared" si="0"/>
        <v>405951.33364300011</v>
      </c>
      <c r="H55" s="7">
        <f t="shared" si="0"/>
        <v>404445.81514300004</v>
      </c>
      <c r="I55" s="7">
        <f t="shared" si="0"/>
        <v>400912.63714300003</v>
      </c>
      <c r="J55" s="7">
        <f t="shared" si="0"/>
        <v>397540.96914300008</v>
      </c>
      <c r="K55" s="7">
        <f t="shared" si="0"/>
        <v>395864.99014300009</v>
      </c>
      <c r="L55" s="7">
        <f t="shared" ref="L55:M55" si="1">SUM(L2:L53)</f>
        <v>391851.24014300009</v>
      </c>
      <c r="M55" s="7">
        <f t="shared" si="1"/>
        <v>387703.12214300013</v>
      </c>
      <c r="N55" s="7">
        <f t="shared" ref="N55:W55" si="2">SUM(N2:N53)</f>
        <v>384851.0221430001</v>
      </c>
      <c r="O55" s="7">
        <f t="shared" si="2"/>
        <v>383731.97214300022</v>
      </c>
      <c r="P55" s="7">
        <f t="shared" si="2"/>
        <v>380919.29014300025</v>
      </c>
      <c r="Q55" s="7">
        <f t="shared" si="2"/>
        <v>376450.77077900025</v>
      </c>
      <c r="R55" s="7">
        <f t="shared" si="2"/>
        <v>374909.85777900013</v>
      </c>
      <c r="S55" s="7">
        <f t="shared" si="2"/>
        <v>371260.56677900016</v>
      </c>
      <c r="T55" s="7">
        <f t="shared" si="2"/>
        <v>368270.75477900013</v>
      </c>
      <c r="U55" s="7">
        <f t="shared" si="2"/>
        <v>363147.06177900021</v>
      </c>
      <c r="V55" s="7">
        <f t="shared" si="2"/>
        <v>358760.38177900016</v>
      </c>
      <c r="W55" s="7">
        <f t="shared" si="2"/>
        <v>355214.532779</v>
      </c>
      <c r="X55" s="7">
        <f t="shared" ref="X55:AK55" si="3">SUM(X2:X53)</f>
        <v>327072.08327800006</v>
      </c>
      <c r="Y55" s="7">
        <f t="shared" si="3"/>
        <v>322542.36024499999</v>
      </c>
      <c r="Z55" s="7">
        <f t="shared" si="3"/>
        <v>318746.98474899982</v>
      </c>
      <c r="AA55" s="7">
        <f t="shared" si="3"/>
        <v>314321.66453399992</v>
      </c>
      <c r="AB55" s="7">
        <f t="shared" si="3"/>
        <v>309418.80670300004</v>
      </c>
      <c r="AC55" s="7">
        <f t="shared" si="3"/>
        <v>304909.2388719999</v>
      </c>
      <c r="AD55" s="7">
        <f t="shared" si="3"/>
        <v>302422.55572899984</v>
      </c>
      <c r="AE55" s="7">
        <f t="shared" si="3"/>
        <v>301038.40705900005</v>
      </c>
      <c r="AF55" s="7">
        <f t="shared" si="3"/>
        <v>296688.35286499996</v>
      </c>
      <c r="AG55" s="7">
        <f t="shared" si="3"/>
        <v>294201.03085500002</v>
      </c>
      <c r="AH55" s="7">
        <f t="shared" si="3"/>
        <v>290551.72540499998</v>
      </c>
      <c r="AI55" s="7">
        <f t="shared" si="3"/>
        <v>287333.16506500012</v>
      </c>
      <c r="AJ55" s="7">
        <f t="shared" si="3"/>
        <v>285448.9560890001</v>
      </c>
      <c r="AK55" s="7">
        <f t="shared" si="3"/>
        <v>282056.86674100003</v>
      </c>
    </row>
    <row r="56" spans="1:37" s="8" customFormat="1">
      <c r="A56" s="8" t="s">
        <v>3</v>
      </c>
      <c r="B56" s="8">
        <v>16169</v>
      </c>
      <c r="C56" s="8">
        <v>15967</v>
      </c>
      <c r="D56" s="8">
        <v>31624</v>
      </c>
      <c r="E56" s="8">
        <v>15609</v>
      </c>
      <c r="F56" s="8">
        <v>15458</v>
      </c>
      <c r="G56" s="8">
        <v>15239</v>
      </c>
      <c r="H56" s="8">
        <v>15115</v>
      </c>
      <c r="I56" s="8">
        <v>14947</v>
      </c>
      <c r="J56" s="8">
        <v>14766</v>
      </c>
      <c r="K56" s="8">
        <v>14638</v>
      </c>
      <c r="L56" s="8">
        <v>14498</v>
      </c>
      <c r="M56" s="8">
        <v>14328</v>
      </c>
      <c r="N56" s="8">
        <v>14212</v>
      </c>
      <c r="O56" s="8">
        <v>14098</v>
      </c>
      <c r="P56" s="8">
        <v>13954</v>
      </c>
      <c r="Q56" s="8">
        <v>13795</v>
      </c>
      <c r="R56" s="8">
        <v>13619</v>
      </c>
      <c r="S56" s="8">
        <v>13362</v>
      </c>
      <c r="T56" s="8">
        <v>13224</v>
      </c>
      <c r="U56" s="8">
        <v>13104</v>
      </c>
      <c r="V56" s="8">
        <v>12982</v>
      </c>
      <c r="W56" s="8">
        <v>12878</v>
      </c>
      <c r="X56" s="8">
        <v>12933</v>
      </c>
      <c r="Y56" s="8">
        <v>12809</v>
      </c>
      <c r="Z56" s="8">
        <v>12717</v>
      </c>
      <c r="AA56" s="8">
        <v>12578</v>
      </c>
      <c r="AB56" s="8">
        <v>12473</v>
      </c>
      <c r="AC56" s="8">
        <v>12339</v>
      </c>
      <c r="AD56" s="8">
        <v>12235</v>
      </c>
      <c r="AE56" s="8">
        <v>12042</v>
      </c>
      <c r="AF56" s="8">
        <v>11943</v>
      </c>
      <c r="AG56" s="8">
        <v>11852</v>
      </c>
      <c r="AH56" s="8">
        <v>11758</v>
      </c>
      <c r="AI56" s="8">
        <v>11612</v>
      </c>
      <c r="AJ56" s="8">
        <v>11513</v>
      </c>
      <c r="AK56" s="8">
        <v>11389</v>
      </c>
    </row>
    <row r="58" spans="1:37" ht="30">
      <c r="A58" s="20" t="s">
        <v>168</v>
      </c>
    </row>
  </sheetData>
  <hyperlinks>
    <hyperlink ref="A1" location="TOC!C4" display="Return to Table of Contents"/>
  </hyperlinks>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K12"/>
  <sheetViews>
    <sheetView workbookViewId="0">
      <pane xSplit="1" ySplit="1" topLeftCell="Z2" activePane="bottomRight" state="frozen"/>
      <selection pane="topRight" activeCell="B1" sqref="B1"/>
      <selection pane="bottomLeft" activeCell="A2" sqref="A2"/>
      <selection pane="bottomRight" activeCell="AK9" sqref="AK9"/>
    </sheetView>
  </sheetViews>
  <sheetFormatPr defaultRowHeight="15"/>
  <cols>
    <col min="1" max="1" width="32.7109375" style="7" customWidth="1"/>
    <col min="2" max="8" width="10.140625" style="7" bestFit="1" customWidth="1"/>
    <col min="9" max="11" width="10.140625" style="7" customWidth="1"/>
    <col min="12" max="13" width="9.85546875" style="7" bestFit="1" customWidth="1"/>
    <col min="14" max="18" width="10.140625" style="7" bestFit="1" customWidth="1"/>
    <col min="19" max="21" width="10.140625" style="7" customWidth="1"/>
    <col min="22" max="23" width="9.85546875" style="7" bestFit="1" customWidth="1"/>
    <col min="24" max="24" width="10.140625" style="18" bestFit="1" customWidth="1"/>
    <col min="25" max="28" width="10.140625" style="7" bestFit="1" customWidth="1"/>
    <col min="29" max="31" width="10.140625" style="7" customWidth="1"/>
    <col min="32" max="37" width="9.85546875" style="7" bestFit="1" customWidth="1"/>
    <col min="38" max="16384" width="9.140625" style="7"/>
  </cols>
  <sheetData>
    <row r="1" spans="1:37" s="6" customFormat="1">
      <c r="A1" s="11" t="s">
        <v>165</v>
      </c>
      <c r="B1" s="6">
        <v>39995</v>
      </c>
      <c r="C1" s="6">
        <v>40026</v>
      </c>
      <c r="D1" s="6">
        <v>40057</v>
      </c>
      <c r="E1" s="6">
        <v>40087</v>
      </c>
      <c r="F1" s="6">
        <v>40118</v>
      </c>
      <c r="G1" s="6">
        <v>40148</v>
      </c>
      <c r="H1" s="6">
        <v>40179</v>
      </c>
      <c r="I1" s="6">
        <v>40210</v>
      </c>
      <c r="J1" s="6">
        <v>40238</v>
      </c>
      <c r="K1" s="6">
        <v>40269</v>
      </c>
      <c r="L1" s="6">
        <v>40299</v>
      </c>
      <c r="M1" s="6">
        <v>40330</v>
      </c>
      <c r="N1" s="6">
        <v>40360</v>
      </c>
      <c r="O1" s="6">
        <v>40391</v>
      </c>
      <c r="P1" s="6">
        <v>40422</v>
      </c>
      <c r="Q1" s="6">
        <v>40452</v>
      </c>
      <c r="R1" s="6">
        <v>40483</v>
      </c>
      <c r="S1" s="6">
        <v>40513</v>
      </c>
      <c r="T1" s="6">
        <v>40544</v>
      </c>
      <c r="U1" s="6">
        <v>40575</v>
      </c>
      <c r="V1" s="6">
        <v>40603</v>
      </c>
      <c r="W1" s="6">
        <v>40634</v>
      </c>
      <c r="X1" s="17">
        <v>40694</v>
      </c>
      <c r="Y1" s="6">
        <v>40724</v>
      </c>
      <c r="Z1" s="6">
        <v>40755</v>
      </c>
      <c r="AA1" s="6">
        <v>40786</v>
      </c>
      <c r="AB1" s="6">
        <v>40816</v>
      </c>
      <c r="AC1" s="6">
        <v>41183</v>
      </c>
      <c r="AD1" s="6">
        <v>40848</v>
      </c>
      <c r="AE1" s="6">
        <v>40878</v>
      </c>
      <c r="AF1" s="6">
        <v>40909</v>
      </c>
      <c r="AG1" s="6">
        <v>40940</v>
      </c>
      <c r="AH1" s="6">
        <v>40969</v>
      </c>
      <c r="AI1" s="6">
        <v>41000</v>
      </c>
      <c r="AJ1" s="6">
        <v>41030</v>
      </c>
      <c r="AK1" s="6">
        <v>41061</v>
      </c>
    </row>
    <row r="2" spans="1:37">
      <c r="A2" s="7" t="s">
        <v>62</v>
      </c>
      <c r="B2" s="7">
        <v>81579.087187999976</v>
      </c>
      <c r="C2" s="7">
        <v>81297.375187999976</v>
      </c>
      <c r="D2" s="7">
        <v>160019.09837599975</v>
      </c>
      <c r="E2" s="7">
        <v>79631.149187999996</v>
      </c>
      <c r="F2" s="7">
        <v>79018.574187999984</v>
      </c>
      <c r="G2" s="7">
        <v>77354.219188000061</v>
      </c>
      <c r="H2" s="7">
        <v>77025.784188000049</v>
      </c>
      <c r="I2" s="7">
        <v>76498.776188000062</v>
      </c>
      <c r="J2" s="7">
        <v>75939.321188000031</v>
      </c>
      <c r="K2" s="7">
        <v>74938.251188000067</v>
      </c>
      <c r="L2" s="7">
        <v>74299.701188000079</v>
      </c>
      <c r="M2" s="7">
        <v>73747.494188000055</v>
      </c>
      <c r="N2" s="7">
        <v>73104.55918799997</v>
      </c>
      <c r="O2" s="7">
        <v>72504.754187999992</v>
      </c>
      <c r="P2" s="7">
        <v>71490.022188000003</v>
      </c>
      <c r="Q2" s="7">
        <v>70999.618823999961</v>
      </c>
      <c r="R2" s="7">
        <v>69618.278823999935</v>
      </c>
      <c r="S2" s="7">
        <v>66489.693823999944</v>
      </c>
      <c r="T2" s="7">
        <v>65442.683823999942</v>
      </c>
      <c r="U2" s="7">
        <v>64463.698823999963</v>
      </c>
      <c r="V2" s="7">
        <v>64223.82882399996</v>
      </c>
      <c r="W2" s="7">
        <v>63570.82882399996</v>
      </c>
      <c r="X2" s="18">
        <v>58122.283817000025</v>
      </c>
      <c r="Y2" s="7">
        <v>57238.566805000068</v>
      </c>
      <c r="Z2" s="7">
        <v>56450.935805000081</v>
      </c>
      <c r="AA2" s="7">
        <v>54945.798305000084</v>
      </c>
      <c r="AB2" s="7">
        <v>55113.39130500007</v>
      </c>
      <c r="AC2" s="7">
        <v>54050.950315000038</v>
      </c>
      <c r="AD2" s="7">
        <v>53433.007105000004</v>
      </c>
      <c r="AE2" s="7">
        <v>52584.098804999987</v>
      </c>
      <c r="AF2" s="7">
        <v>52066.236804999957</v>
      </c>
      <c r="AG2" s="7">
        <v>51285.55780499996</v>
      </c>
      <c r="AH2" s="7">
        <v>50860.839304999972</v>
      </c>
      <c r="AI2" s="7">
        <v>50715.582304999967</v>
      </c>
      <c r="AJ2" s="7">
        <v>50252.238316999974</v>
      </c>
      <c r="AK2" s="7">
        <v>49861.785970999961</v>
      </c>
    </row>
    <row r="3" spans="1:37">
      <c r="A3" s="7" t="s">
        <v>194</v>
      </c>
      <c r="B3" s="7">
        <v>808.06500000000028</v>
      </c>
      <c r="C3" s="7">
        <v>811.39000000000021</v>
      </c>
      <c r="D3" s="7">
        <v>1715.4499999999998</v>
      </c>
      <c r="E3" s="7">
        <v>895.4250000000003</v>
      </c>
      <c r="F3" s="7">
        <v>949.99500000000012</v>
      </c>
      <c r="G3" s="7">
        <v>1040.0550000000003</v>
      </c>
      <c r="H3" s="7">
        <v>1057.2300000000002</v>
      </c>
      <c r="I3" s="7">
        <v>1061.4150000000002</v>
      </c>
      <c r="J3" s="7">
        <v>1061.0400000000002</v>
      </c>
      <c r="K3" s="7">
        <v>1083.885</v>
      </c>
      <c r="L3" s="7">
        <v>1119.4050000000002</v>
      </c>
      <c r="M3" s="7">
        <v>1149.6050000000002</v>
      </c>
      <c r="N3" s="7">
        <v>1148.7620000000004</v>
      </c>
      <c r="O3" s="7">
        <v>1144.9920000000004</v>
      </c>
      <c r="P3" s="7">
        <v>1140.6570000000004</v>
      </c>
      <c r="Q3" s="7">
        <v>1138.1570000000004</v>
      </c>
      <c r="R3" s="7">
        <v>1104.3970000000002</v>
      </c>
      <c r="S3" s="7">
        <v>1139.4370000000004</v>
      </c>
      <c r="T3" s="7">
        <v>1133.4370000000004</v>
      </c>
      <c r="U3" s="7">
        <v>1125.8070000000005</v>
      </c>
      <c r="V3" s="7">
        <v>1122.8070000000005</v>
      </c>
      <c r="W3" s="7">
        <v>1122.8070000000005</v>
      </c>
      <c r="X3" s="18">
        <v>1029.4450000000002</v>
      </c>
      <c r="Y3" s="7">
        <v>1110.0500000000006</v>
      </c>
      <c r="Z3" s="7">
        <v>1108.2350000000006</v>
      </c>
      <c r="AA3" s="7">
        <v>1088.7100000000005</v>
      </c>
      <c r="AB3" s="7">
        <v>1087.5150000000003</v>
      </c>
      <c r="AC3" s="7">
        <v>1062.4250000000002</v>
      </c>
      <c r="AD3" s="7">
        <v>1054.0167450000001</v>
      </c>
      <c r="AE3" s="7">
        <v>1039.7000000000003</v>
      </c>
      <c r="AF3" s="7">
        <v>1037.6100000000004</v>
      </c>
      <c r="AG3" s="7">
        <v>1009.9650000000004</v>
      </c>
      <c r="AH3" s="7">
        <v>1009.1800000000003</v>
      </c>
      <c r="AI3" s="7">
        <v>1143.6699999999998</v>
      </c>
      <c r="AJ3" s="7">
        <v>1137.6049999999998</v>
      </c>
      <c r="AK3" s="7">
        <v>1136.6000000000001</v>
      </c>
    </row>
    <row r="4" spans="1:37">
      <c r="A4" s="7" t="s">
        <v>63</v>
      </c>
      <c r="B4" s="7">
        <v>317649.42845000006</v>
      </c>
      <c r="C4" s="7">
        <v>314354.67345000012</v>
      </c>
      <c r="D4" s="7">
        <v>626413.31690000463</v>
      </c>
      <c r="E4" s="7">
        <v>311448.44845000014</v>
      </c>
      <c r="F4" s="7">
        <v>310562.91345000017</v>
      </c>
      <c r="G4" s="7">
        <v>308029.0784500002</v>
      </c>
      <c r="H4" s="7">
        <v>307327.34445000015</v>
      </c>
      <c r="I4" s="7">
        <v>304601.01445000019</v>
      </c>
      <c r="J4" s="7">
        <v>301710.53645000013</v>
      </c>
      <c r="K4" s="7">
        <v>301088.13744999986</v>
      </c>
      <c r="L4" s="7">
        <v>297453.22244999977</v>
      </c>
      <c r="M4" s="7">
        <v>293859.24644999986</v>
      </c>
      <c r="N4" s="7">
        <v>291576.93945000006</v>
      </c>
      <c r="O4" s="7">
        <v>291134.94445000007</v>
      </c>
      <c r="P4" s="7">
        <v>289403.50444999995</v>
      </c>
      <c r="Q4" s="7">
        <v>285596.54345</v>
      </c>
      <c r="R4" s="7">
        <v>285747.89045000006</v>
      </c>
      <c r="S4" s="7">
        <v>285271.3394500002</v>
      </c>
      <c r="T4" s="7">
        <v>283367.5574500002</v>
      </c>
      <c r="U4" s="7">
        <v>279441.86945000035</v>
      </c>
      <c r="V4" s="7">
        <v>275479.64445000043</v>
      </c>
      <c r="W4" s="7">
        <v>273354.86045000039</v>
      </c>
      <c r="X4" s="18">
        <v>252669.77643100001</v>
      </c>
      <c r="Y4" s="7">
        <v>249262.1109349998</v>
      </c>
      <c r="Z4" s="7">
        <v>246530.08943899971</v>
      </c>
      <c r="AA4" s="7">
        <v>243790.10192399967</v>
      </c>
      <c r="AB4" s="7">
        <v>238987.97709299982</v>
      </c>
      <c r="AC4" s="7">
        <v>235569.23255699972</v>
      </c>
      <c r="AD4" s="7">
        <v>234250.84972400006</v>
      </c>
      <c r="AE4" s="7">
        <v>234546.93425400014</v>
      </c>
      <c r="AF4" s="7">
        <v>231018.92705999999</v>
      </c>
      <c r="AG4" s="7">
        <v>229534.72605000006</v>
      </c>
      <c r="AH4" s="7">
        <v>226399.06959999987</v>
      </c>
      <c r="AI4" s="7">
        <v>223120.94276000001</v>
      </c>
      <c r="AJ4" s="7">
        <v>221738.30677199992</v>
      </c>
      <c r="AK4" s="7">
        <v>218996.80076999989</v>
      </c>
    </row>
    <row r="5" spans="1:37">
      <c r="A5" s="7" t="s">
        <v>64</v>
      </c>
      <c r="B5" s="7">
        <v>20310.504504999997</v>
      </c>
      <c r="C5" s="7">
        <v>20226.921504999998</v>
      </c>
      <c r="D5" s="7">
        <v>39737.523009999983</v>
      </c>
      <c r="E5" s="7">
        <v>19874.506505000005</v>
      </c>
      <c r="F5" s="7">
        <v>19628.061505000001</v>
      </c>
      <c r="G5" s="7">
        <v>19019.641504999996</v>
      </c>
      <c r="H5" s="7">
        <v>18531.801504999999</v>
      </c>
      <c r="I5" s="7">
        <v>18300.466505</v>
      </c>
      <c r="J5" s="7">
        <v>18379.106505</v>
      </c>
      <c r="K5" s="7">
        <v>18303.751505</v>
      </c>
      <c r="L5" s="7">
        <v>18527.946505</v>
      </c>
      <c r="M5" s="7">
        <v>18517.961504999996</v>
      </c>
      <c r="N5" s="7">
        <v>18591.946504999985</v>
      </c>
      <c r="O5" s="7">
        <v>18518.466504999986</v>
      </c>
      <c r="P5" s="7">
        <v>18458.541504999987</v>
      </c>
      <c r="Q5" s="7">
        <v>18385.986504999986</v>
      </c>
      <c r="R5" s="7">
        <v>18112.826504999979</v>
      </c>
      <c r="S5" s="7">
        <v>17862.931504999982</v>
      </c>
      <c r="T5" s="7">
        <v>17829.911504999982</v>
      </c>
      <c r="U5" s="7">
        <v>17618.521504999982</v>
      </c>
      <c r="V5" s="7">
        <v>17436.936504999976</v>
      </c>
      <c r="W5" s="7">
        <v>16670.491504999991</v>
      </c>
      <c r="X5" s="18">
        <v>14723.158029999999</v>
      </c>
      <c r="Y5" s="7">
        <v>14405.522504999997</v>
      </c>
      <c r="Z5" s="7">
        <v>14131.839505</v>
      </c>
      <c r="AA5" s="7">
        <v>13971.184304999999</v>
      </c>
      <c r="AB5" s="7">
        <v>13679.613305000004</v>
      </c>
      <c r="AC5" s="7">
        <v>13479.051000000007</v>
      </c>
      <c r="AD5" s="7">
        <v>12938.765794999999</v>
      </c>
      <c r="AE5" s="7">
        <v>12122.149000000007</v>
      </c>
      <c r="AF5" s="7">
        <v>11845.799000000001</v>
      </c>
      <c r="AG5" s="7">
        <v>11651.791999999998</v>
      </c>
      <c r="AH5" s="7">
        <v>11588.706499999995</v>
      </c>
      <c r="AI5" s="7">
        <v>11547.139999999994</v>
      </c>
      <c r="AJ5" s="7">
        <v>11515.226000000001</v>
      </c>
      <c r="AK5" s="7">
        <v>11357.410000000002</v>
      </c>
    </row>
    <row r="6" spans="1:37">
      <c r="A6" s="7" t="s">
        <v>65</v>
      </c>
      <c r="B6" s="7">
        <v>624.93449999999996</v>
      </c>
      <c r="C6" s="7">
        <v>519.73950000000013</v>
      </c>
      <c r="D6" s="7">
        <v>1039.479</v>
      </c>
      <c r="E6" s="7">
        <v>517.13950000000011</v>
      </c>
      <c r="F6" s="7">
        <v>517.13950000000011</v>
      </c>
      <c r="G6" s="7">
        <v>508.33950000000004</v>
      </c>
      <c r="H6" s="7">
        <v>503.65500000000003</v>
      </c>
      <c r="I6" s="7">
        <v>450.96500000000003</v>
      </c>
      <c r="J6" s="7">
        <v>450.96500000000003</v>
      </c>
      <c r="K6" s="7">
        <v>450.96500000000003</v>
      </c>
      <c r="L6" s="7">
        <v>450.96500000000003</v>
      </c>
      <c r="M6" s="7">
        <v>428.815</v>
      </c>
      <c r="N6" s="7">
        <v>428.81499999999994</v>
      </c>
      <c r="O6" s="7">
        <v>428.81499999999994</v>
      </c>
      <c r="P6" s="7">
        <v>426.56499999999994</v>
      </c>
      <c r="Q6" s="7">
        <v>330.46499999999992</v>
      </c>
      <c r="R6" s="7">
        <v>326.46499999999992</v>
      </c>
      <c r="S6" s="7">
        <v>497.16499999999996</v>
      </c>
      <c r="T6" s="7">
        <v>497.16499999999996</v>
      </c>
      <c r="U6" s="7">
        <v>497.16499999999996</v>
      </c>
      <c r="V6" s="7">
        <v>497.16499999999996</v>
      </c>
      <c r="W6" s="7">
        <v>495.54499999999996</v>
      </c>
      <c r="X6" s="18">
        <v>527.41999999999996</v>
      </c>
      <c r="Y6" s="7">
        <v>526.1099999999999</v>
      </c>
      <c r="Z6" s="7">
        <v>525.88499999999988</v>
      </c>
      <c r="AA6" s="7">
        <v>525.86999999999989</v>
      </c>
      <c r="AB6" s="7">
        <v>550.30999999999995</v>
      </c>
      <c r="AC6" s="7">
        <v>747.58</v>
      </c>
      <c r="AD6" s="7">
        <v>745.91636000000005</v>
      </c>
      <c r="AE6" s="7">
        <v>715.59</v>
      </c>
      <c r="AF6" s="7">
        <v>719.78000000000009</v>
      </c>
      <c r="AG6" s="7">
        <v>718.99000000000012</v>
      </c>
      <c r="AH6" s="7">
        <v>718.93000000000018</v>
      </c>
      <c r="AI6" s="7">
        <v>805.82999999999993</v>
      </c>
      <c r="AJ6" s="7">
        <v>805.57999999999993</v>
      </c>
      <c r="AK6" s="7">
        <v>704.26999999999987</v>
      </c>
    </row>
    <row r="8" spans="1:37">
      <c r="A8" s="7" t="s">
        <v>66</v>
      </c>
      <c r="B8" s="7">
        <f>SUM(B2:B6)</f>
        <v>420972.01964300004</v>
      </c>
      <c r="C8" s="7">
        <f t="shared" ref="C8" si="0">SUM(C2:C6)</f>
        <v>417210.09964300011</v>
      </c>
      <c r="D8" s="7">
        <f>SUM(D2:D6)</f>
        <v>828924.86728600448</v>
      </c>
      <c r="E8" s="7">
        <f t="shared" ref="E8:M8" si="1">SUM(E2:E6)</f>
        <v>412366.66864300013</v>
      </c>
      <c r="F8" s="7">
        <f t="shared" si="1"/>
        <v>410676.68364300014</v>
      </c>
      <c r="G8" s="7">
        <f t="shared" si="1"/>
        <v>405951.33364300028</v>
      </c>
      <c r="H8" s="7">
        <f t="shared" si="1"/>
        <v>404445.81514300022</v>
      </c>
      <c r="I8" s="7">
        <f t="shared" si="1"/>
        <v>400912.63714300032</v>
      </c>
      <c r="J8" s="7">
        <f t="shared" si="1"/>
        <v>397540.96914300014</v>
      </c>
      <c r="K8" s="7">
        <f t="shared" si="1"/>
        <v>395864.99014299992</v>
      </c>
      <c r="L8" s="7">
        <f t="shared" si="1"/>
        <v>391851.24014299986</v>
      </c>
      <c r="M8" s="7">
        <f t="shared" si="1"/>
        <v>387703.12214299996</v>
      </c>
      <c r="N8" s="7">
        <f>SUM(N2:N6)</f>
        <v>384851.02214300004</v>
      </c>
      <c r="O8" s="7">
        <f t="shared" ref="O8:W8" si="2">SUM(O2:O6)</f>
        <v>383731.97214299999</v>
      </c>
      <c r="P8" s="7">
        <f t="shared" si="2"/>
        <v>380919.2901429999</v>
      </c>
      <c r="Q8" s="7">
        <f t="shared" si="2"/>
        <v>376450.77077899995</v>
      </c>
      <c r="R8" s="7">
        <f t="shared" si="2"/>
        <v>374909.85777900001</v>
      </c>
      <c r="S8" s="7">
        <f t="shared" si="2"/>
        <v>371260.5667790001</v>
      </c>
      <c r="T8" s="7">
        <f t="shared" si="2"/>
        <v>368270.75477900007</v>
      </c>
      <c r="U8" s="7">
        <f t="shared" si="2"/>
        <v>363147.06177900027</v>
      </c>
      <c r="V8" s="7">
        <f t="shared" si="2"/>
        <v>358760.38177900034</v>
      </c>
      <c r="W8" s="7">
        <f t="shared" si="2"/>
        <v>355214.53277900029</v>
      </c>
      <c r="X8" s="18">
        <f>SUM(X2:X6)</f>
        <v>327072.08327800001</v>
      </c>
      <c r="Y8" s="7">
        <f t="shared" ref="Y8:AK8" si="3">SUM(Y2:Y6)</f>
        <v>322542.36024499987</v>
      </c>
      <c r="Z8" s="7">
        <f t="shared" si="3"/>
        <v>318746.98474899976</v>
      </c>
      <c r="AA8" s="7">
        <f t="shared" si="3"/>
        <v>314321.66453399975</v>
      </c>
      <c r="AB8" s="7">
        <f t="shared" si="3"/>
        <v>309418.80670299992</v>
      </c>
      <c r="AC8" s="7">
        <f t="shared" si="3"/>
        <v>304909.23887199973</v>
      </c>
      <c r="AD8" s="7">
        <f t="shared" si="3"/>
        <v>302422.55572900007</v>
      </c>
      <c r="AE8" s="7">
        <f t="shared" si="3"/>
        <v>301008.47205900017</v>
      </c>
      <c r="AF8" s="7">
        <f t="shared" si="3"/>
        <v>296688.35286499996</v>
      </c>
      <c r="AG8" s="7">
        <f t="shared" si="3"/>
        <v>294201.03085500002</v>
      </c>
      <c r="AH8" s="7">
        <f t="shared" si="3"/>
        <v>290576.7254049998</v>
      </c>
      <c r="AI8" s="7">
        <f t="shared" si="3"/>
        <v>287333.16506500001</v>
      </c>
      <c r="AJ8" s="7">
        <f t="shared" si="3"/>
        <v>285448.95608899993</v>
      </c>
      <c r="AK8" s="7">
        <f t="shared" si="3"/>
        <v>282056.86674099986</v>
      </c>
    </row>
    <row r="9" spans="1:37" s="8" customFormat="1">
      <c r="A9" s="8" t="s">
        <v>3</v>
      </c>
      <c r="B9" s="8">
        <v>16169</v>
      </c>
      <c r="C9" s="8">
        <v>15967</v>
      </c>
      <c r="D9" s="8">
        <v>31624</v>
      </c>
      <c r="E9" s="8">
        <v>15609</v>
      </c>
      <c r="F9" s="8">
        <v>15458</v>
      </c>
      <c r="G9" s="8">
        <v>15239</v>
      </c>
      <c r="H9" s="8">
        <v>15115</v>
      </c>
      <c r="I9" s="8">
        <v>14947</v>
      </c>
      <c r="J9" s="8">
        <v>14766</v>
      </c>
      <c r="K9" s="8">
        <v>14638</v>
      </c>
      <c r="L9" s="8">
        <v>14498</v>
      </c>
      <c r="M9" s="8">
        <v>14328</v>
      </c>
      <c r="N9" s="8">
        <v>14212</v>
      </c>
      <c r="O9" s="8">
        <v>14098</v>
      </c>
      <c r="P9" s="8">
        <v>13954</v>
      </c>
      <c r="Q9" s="8">
        <v>13795</v>
      </c>
      <c r="R9" s="8">
        <v>13619</v>
      </c>
      <c r="S9" s="8">
        <v>13362</v>
      </c>
      <c r="T9" s="8">
        <v>13224</v>
      </c>
      <c r="U9" s="8">
        <v>13104</v>
      </c>
      <c r="V9" s="8">
        <v>12982</v>
      </c>
      <c r="W9" s="8">
        <v>12878</v>
      </c>
      <c r="X9" s="19">
        <v>12933</v>
      </c>
      <c r="Y9" s="8">
        <v>12809</v>
      </c>
      <c r="Z9" s="8">
        <v>12717</v>
      </c>
      <c r="AA9" s="8">
        <v>12578</v>
      </c>
      <c r="AB9" s="8">
        <v>12473</v>
      </c>
      <c r="AC9" s="8">
        <v>12339</v>
      </c>
      <c r="AD9" s="8">
        <v>12235</v>
      </c>
      <c r="AE9" s="8">
        <v>12041</v>
      </c>
      <c r="AF9" s="8">
        <v>11943</v>
      </c>
      <c r="AG9" s="8">
        <v>11852</v>
      </c>
      <c r="AH9" s="8">
        <v>11759</v>
      </c>
      <c r="AI9" s="8">
        <v>11612</v>
      </c>
      <c r="AJ9" s="8">
        <v>11513</v>
      </c>
      <c r="AK9" s="8">
        <v>11389</v>
      </c>
    </row>
    <row r="12" spans="1:37" ht="30">
      <c r="A12" s="20" t="s">
        <v>168</v>
      </c>
    </row>
  </sheetData>
  <hyperlinks>
    <hyperlink ref="A1" location="TOC!C5" display="Return to Table of Contents"/>
  </hyperlinks>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AK26"/>
  <sheetViews>
    <sheetView workbookViewId="0">
      <pane xSplit="1" ySplit="1" topLeftCell="X2" activePane="bottomRight" state="frozen"/>
      <selection pane="topRight" activeCell="B1" sqref="B1"/>
      <selection pane="bottomLeft" activeCell="A2" sqref="A2"/>
      <selection pane="bottomRight" activeCell="AK24" sqref="AK24"/>
    </sheetView>
  </sheetViews>
  <sheetFormatPr defaultRowHeight="15"/>
  <cols>
    <col min="1" max="1" width="32.7109375" style="7" customWidth="1"/>
    <col min="2" max="2" width="10.140625" style="29" bestFit="1" customWidth="1"/>
    <col min="3" max="6" width="10.140625" style="7" bestFit="1" customWidth="1"/>
    <col min="7" max="9" width="10.140625" style="7" customWidth="1"/>
    <col min="10" max="11" width="9.85546875" style="7" bestFit="1" customWidth="1"/>
    <col min="12" max="12" width="10.140625" style="29" bestFit="1" customWidth="1"/>
    <col min="13" max="13" width="10.140625" style="7" bestFit="1" customWidth="1"/>
    <col min="14" max="14" width="10.140625" style="29" bestFit="1" customWidth="1"/>
    <col min="15" max="18" width="10.140625" style="7" bestFit="1" customWidth="1"/>
    <col min="19" max="21" width="10.140625" style="7" customWidth="1"/>
    <col min="22" max="23" width="9.85546875" style="7" bestFit="1" customWidth="1"/>
    <col min="24" max="24" width="10.140625" style="32" bestFit="1" customWidth="1"/>
    <col min="25" max="28" width="10.140625" style="7" bestFit="1" customWidth="1"/>
    <col min="29" max="31" width="10.140625" style="7" customWidth="1"/>
    <col min="32" max="37" width="9.85546875" style="7" bestFit="1" customWidth="1"/>
    <col min="38" max="16384" width="9.140625" style="7"/>
  </cols>
  <sheetData>
    <row r="1" spans="1:37" s="6" customFormat="1">
      <c r="A1" s="11" t="s">
        <v>165</v>
      </c>
      <c r="B1" s="6">
        <v>39995</v>
      </c>
      <c r="C1" s="6">
        <v>40026</v>
      </c>
      <c r="D1" s="6">
        <v>40057</v>
      </c>
      <c r="E1" s="6">
        <v>40087</v>
      </c>
      <c r="F1" s="6">
        <v>40118</v>
      </c>
      <c r="G1" s="6">
        <v>40148</v>
      </c>
      <c r="H1" s="6">
        <v>40179</v>
      </c>
      <c r="I1" s="6">
        <v>40210</v>
      </c>
      <c r="J1" s="6">
        <v>40238</v>
      </c>
      <c r="K1" s="6">
        <v>40269</v>
      </c>
      <c r="L1" s="6">
        <v>40299</v>
      </c>
      <c r="M1" s="6">
        <v>40330</v>
      </c>
      <c r="N1" s="6">
        <v>40360</v>
      </c>
      <c r="O1" s="6">
        <v>40391</v>
      </c>
      <c r="P1" s="6">
        <v>40422</v>
      </c>
      <c r="Q1" s="6">
        <v>40452</v>
      </c>
      <c r="R1" s="6">
        <v>40483</v>
      </c>
      <c r="S1" s="6">
        <v>40513</v>
      </c>
      <c r="T1" s="6">
        <v>40544</v>
      </c>
      <c r="U1" s="6">
        <v>40575</v>
      </c>
      <c r="V1" s="6">
        <v>40603</v>
      </c>
      <c r="W1" s="6">
        <v>40634</v>
      </c>
      <c r="X1" s="31">
        <v>40694</v>
      </c>
      <c r="Y1" s="6">
        <v>40724</v>
      </c>
      <c r="Z1" s="6">
        <v>40755</v>
      </c>
      <c r="AA1" s="6">
        <v>40786</v>
      </c>
      <c r="AB1" s="6">
        <v>40816</v>
      </c>
      <c r="AC1" s="6">
        <v>41183</v>
      </c>
      <c r="AD1" s="6">
        <v>40848</v>
      </c>
      <c r="AE1" s="6">
        <v>40878</v>
      </c>
      <c r="AF1" s="6">
        <v>40909</v>
      </c>
      <c r="AG1" s="6">
        <v>40940</v>
      </c>
      <c r="AH1" s="6">
        <v>40969</v>
      </c>
      <c r="AI1" s="6">
        <v>41000</v>
      </c>
      <c r="AJ1" s="6">
        <v>41030</v>
      </c>
      <c r="AK1" s="6">
        <v>41061</v>
      </c>
    </row>
    <row r="2" spans="1:37">
      <c r="A2" s="7" t="s">
        <v>69</v>
      </c>
      <c r="B2" s="29">
        <v>9171.8590000000004</v>
      </c>
      <c r="C2" s="7">
        <v>9054.2939999999999</v>
      </c>
      <c r="D2" s="7">
        <v>17833.687999999987</v>
      </c>
      <c r="E2" s="7">
        <v>8838.0490000000009</v>
      </c>
      <c r="F2" s="7">
        <v>8959.1239999999998</v>
      </c>
      <c r="G2" s="7">
        <v>8610.8040000000001</v>
      </c>
      <c r="H2" s="7">
        <v>8557.2240000000002</v>
      </c>
      <c r="I2" s="7">
        <v>8734.0440000000035</v>
      </c>
      <c r="J2" s="7">
        <v>8630.8390000000018</v>
      </c>
      <c r="K2" s="7">
        <v>8630.8390000000018</v>
      </c>
      <c r="L2" s="29">
        <v>8887.0590000000029</v>
      </c>
      <c r="M2" s="7">
        <v>8671.354000000003</v>
      </c>
      <c r="N2" s="29">
        <v>8481.1940000000013</v>
      </c>
      <c r="O2" s="7">
        <v>8496.6540000000005</v>
      </c>
      <c r="P2" s="7">
        <v>8081.3590000000013</v>
      </c>
      <c r="Q2" s="7">
        <v>7957.7840000000006</v>
      </c>
      <c r="R2" s="7">
        <v>7694.9840000000004</v>
      </c>
      <c r="S2" s="7">
        <v>7949.1540000000005</v>
      </c>
      <c r="T2" s="7">
        <v>7447.3140000000003</v>
      </c>
      <c r="U2" s="7">
        <v>7042.1839999999984</v>
      </c>
      <c r="V2" s="7">
        <v>7042.1839999999984</v>
      </c>
      <c r="W2" s="7">
        <v>7042.1839999999984</v>
      </c>
      <c r="X2" s="32">
        <v>6795.3239999999987</v>
      </c>
      <c r="Y2" s="7">
        <v>6664.1189999999988</v>
      </c>
      <c r="Z2" s="7">
        <v>6415.1939999999995</v>
      </c>
      <c r="AA2" s="7">
        <v>6121.6039999999994</v>
      </c>
      <c r="AB2" s="7">
        <v>6086.4239999999991</v>
      </c>
      <c r="AC2" s="7">
        <v>5703.6939999999995</v>
      </c>
      <c r="AD2" s="7">
        <v>5709.485999999999</v>
      </c>
      <c r="AE2" s="7">
        <v>5535.3319999999994</v>
      </c>
      <c r="AF2" s="7">
        <v>5516.0189999999993</v>
      </c>
      <c r="AG2" s="7">
        <v>5514.634</v>
      </c>
      <c r="AH2" s="7">
        <v>5514.4740000000002</v>
      </c>
      <c r="AI2" s="7">
        <v>5509.3090000000011</v>
      </c>
      <c r="AJ2" s="7">
        <v>5507.8840000000018</v>
      </c>
      <c r="AK2" s="7">
        <v>5497.9240000000009</v>
      </c>
    </row>
    <row r="3" spans="1:37">
      <c r="A3" s="7" t="s">
        <v>70</v>
      </c>
      <c r="B3" s="29">
        <v>28491.403614000013</v>
      </c>
      <c r="C3" s="7">
        <v>28176.781614000014</v>
      </c>
      <c r="D3" s="7">
        <v>57121.321228000183</v>
      </c>
      <c r="E3" s="7">
        <v>28034.760614000006</v>
      </c>
      <c r="F3" s="7">
        <v>27905.395614000005</v>
      </c>
      <c r="G3" s="7">
        <v>27234.530613999996</v>
      </c>
      <c r="H3" s="7">
        <v>27561.120613999996</v>
      </c>
      <c r="I3" s="7">
        <v>27547.187613999995</v>
      </c>
      <c r="J3" s="7">
        <v>27515.052613999986</v>
      </c>
      <c r="K3" s="7">
        <v>27338.03761399999</v>
      </c>
      <c r="L3" s="29">
        <v>27254.977613999981</v>
      </c>
      <c r="M3" s="7">
        <v>27002.227613999985</v>
      </c>
      <c r="N3" s="29">
        <v>26685.802613999986</v>
      </c>
      <c r="O3" s="7">
        <v>27006.267613999978</v>
      </c>
      <c r="P3" s="7">
        <v>27477.905613999974</v>
      </c>
      <c r="Q3" s="7">
        <v>27286.117249999978</v>
      </c>
      <c r="R3" s="7">
        <v>27707.929249999983</v>
      </c>
      <c r="S3" s="7">
        <v>29208.678249999972</v>
      </c>
      <c r="T3" s="7">
        <v>29252.663249999972</v>
      </c>
      <c r="U3" s="7">
        <v>29003.658249999971</v>
      </c>
      <c r="V3" s="7">
        <v>27743.823249999965</v>
      </c>
      <c r="W3" s="7">
        <v>27484.70324999997</v>
      </c>
      <c r="X3" s="32">
        <v>23919.660711999997</v>
      </c>
      <c r="Y3" s="7">
        <v>23633.454299999987</v>
      </c>
      <c r="Z3" s="7">
        <v>23594.70429999999</v>
      </c>
      <c r="AA3" s="7">
        <v>23576.970599999997</v>
      </c>
      <c r="AB3" s="7">
        <v>23689.760599999987</v>
      </c>
      <c r="AC3" s="7">
        <v>23263.680609999989</v>
      </c>
      <c r="AD3" s="7">
        <v>23568.371039999987</v>
      </c>
      <c r="AE3" s="7">
        <v>23596.475599999998</v>
      </c>
      <c r="AF3" s="7">
        <v>23096.655599999998</v>
      </c>
      <c r="AG3" s="7">
        <v>22896.550600000002</v>
      </c>
      <c r="AH3" s="7">
        <v>22970.699600000004</v>
      </c>
      <c r="AI3" s="7">
        <v>23335.669599999983</v>
      </c>
      <c r="AJ3" s="7">
        <v>23326.371611999981</v>
      </c>
      <c r="AK3" s="7">
        <v>23322.423265999973</v>
      </c>
    </row>
    <row r="4" spans="1:37">
      <c r="A4" s="7" t="s">
        <v>71</v>
      </c>
      <c r="B4" s="29">
        <v>12180.455000000005</v>
      </c>
      <c r="C4" s="7">
        <v>12099.015000000005</v>
      </c>
      <c r="D4" s="7">
        <v>24069.420000000016</v>
      </c>
      <c r="E4" s="7">
        <v>11818.705000000007</v>
      </c>
      <c r="F4" s="7">
        <v>11742.105000000007</v>
      </c>
      <c r="G4" s="7">
        <v>11557.455000000004</v>
      </c>
      <c r="H4" s="7">
        <v>11421.465000000006</v>
      </c>
      <c r="I4" s="7">
        <v>11273.180000000006</v>
      </c>
      <c r="J4" s="7">
        <v>11124.795000000004</v>
      </c>
      <c r="K4" s="7">
        <v>10996.660000000002</v>
      </c>
      <c r="L4" s="29">
        <v>10919.585000000003</v>
      </c>
      <c r="M4" s="7">
        <v>10814.934999999999</v>
      </c>
      <c r="N4" s="29">
        <v>10703.41</v>
      </c>
      <c r="O4" s="7">
        <v>10568.169999999998</v>
      </c>
      <c r="P4" s="7">
        <v>10334.419999999998</v>
      </c>
      <c r="Q4" s="7">
        <v>10260.219999999998</v>
      </c>
      <c r="R4" s="7">
        <v>10161.744999999997</v>
      </c>
      <c r="S4" s="7">
        <v>10293.049999999997</v>
      </c>
      <c r="T4" s="7">
        <v>10151.724999999995</v>
      </c>
      <c r="U4" s="7">
        <v>9519.1849999999886</v>
      </c>
      <c r="V4" s="7">
        <v>8136.0049999999928</v>
      </c>
      <c r="W4" s="7">
        <v>8473.9649999999929</v>
      </c>
      <c r="X4" s="32">
        <v>7318.3218850000012</v>
      </c>
      <c r="Y4" s="7">
        <v>7124.8018850000008</v>
      </c>
      <c r="Z4" s="7">
        <v>7003.452000000002</v>
      </c>
      <c r="AA4" s="7">
        <v>6865.7319999999991</v>
      </c>
      <c r="AB4" s="7">
        <v>6788.1144999999997</v>
      </c>
      <c r="AC4" s="7">
        <v>6746.6489999999994</v>
      </c>
      <c r="AD4" s="7">
        <v>6763.689664999999</v>
      </c>
      <c r="AE4" s="7">
        <v>6624.759</v>
      </c>
      <c r="AF4" s="7">
        <v>6491.8865000000014</v>
      </c>
      <c r="AG4" s="7">
        <v>6481.7715000000007</v>
      </c>
      <c r="AH4" s="7">
        <v>6409.1615000000002</v>
      </c>
      <c r="AI4" s="7">
        <v>6395.0890000000018</v>
      </c>
      <c r="AJ4" s="7">
        <v>6321.5290000000014</v>
      </c>
      <c r="AK4" s="7">
        <v>6147.4040000000041</v>
      </c>
    </row>
    <row r="5" spans="1:37">
      <c r="A5" s="7" t="s">
        <v>72</v>
      </c>
      <c r="B5" s="29">
        <v>8018.8649999999971</v>
      </c>
      <c r="C5" s="7">
        <v>7916.8399999999965</v>
      </c>
      <c r="D5" s="7">
        <v>15790.3</v>
      </c>
      <c r="E5" s="7">
        <v>7961.9749999999967</v>
      </c>
      <c r="F5" s="7">
        <v>7886.3399999999974</v>
      </c>
      <c r="G5" s="7">
        <v>7829.1149999999971</v>
      </c>
      <c r="H5" s="7">
        <v>7778.1499999999969</v>
      </c>
      <c r="I5" s="7">
        <v>7676.1499999999969</v>
      </c>
      <c r="J5" s="7">
        <v>7690.4949999999972</v>
      </c>
      <c r="K5" s="7">
        <v>7636.8449999999966</v>
      </c>
      <c r="L5" s="29">
        <v>7660.5099999999966</v>
      </c>
      <c r="M5" s="7">
        <v>7626.9899999999961</v>
      </c>
      <c r="N5" s="29">
        <v>7601.7899999999972</v>
      </c>
      <c r="O5" s="7">
        <v>7680.2899999999972</v>
      </c>
      <c r="P5" s="7">
        <v>7693.3899999999967</v>
      </c>
      <c r="Q5" s="7">
        <v>7768.0799999999972</v>
      </c>
      <c r="R5" s="7">
        <v>7781.9949999999972</v>
      </c>
      <c r="S5" s="7">
        <v>7860.0199999999977</v>
      </c>
      <c r="T5" s="7">
        <v>7836.0199999999968</v>
      </c>
      <c r="U5" s="7">
        <v>7813.8399999999974</v>
      </c>
      <c r="V5" s="7">
        <v>7813.8399999999974</v>
      </c>
      <c r="W5" s="7">
        <v>7813.8399999999974</v>
      </c>
      <c r="X5" s="32">
        <v>5837.6101250000002</v>
      </c>
      <c r="Y5" s="7">
        <v>5752.3459999999995</v>
      </c>
      <c r="Z5" s="7">
        <v>5579.6809999999996</v>
      </c>
      <c r="AA5" s="7">
        <v>5552.4260000000004</v>
      </c>
      <c r="AB5" s="7">
        <v>5460.3869999999997</v>
      </c>
      <c r="AC5" s="7">
        <v>5446.9819999999991</v>
      </c>
      <c r="AD5" s="7">
        <v>5430.7869999999994</v>
      </c>
      <c r="AE5" s="7">
        <v>5103.8919999999989</v>
      </c>
      <c r="AF5" s="7">
        <v>4872.2669999999989</v>
      </c>
      <c r="AG5" s="7">
        <v>4795.9319999999989</v>
      </c>
      <c r="AH5" s="7">
        <v>4741.6669999999986</v>
      </c>
      <c r="AI5" s="7">
        <v>4796.0069999999969</v>
      </c>
      <c r="AJ5" s="7">
        <v>4789.0219999999981</v>
      </c>
      <c r="AK5" s="7">
        <v>4644.3669999999975</v>
      </c>
    </row>
    <row r="6" spans="1:37">
      <c r="A6" s="7" t="s">
        <v>73</v>
      </c>
      <c r="B6" s="29">
        <v>29836.886999999988</v>
      </c>
      <c r="C6" s="7">
        <v>29645.981999999989</v>
      </c>
      <c r="D6" s="7">
        <v>58873.214000000095</v>
      </c>
      <c r="E6" s="7">
        <v>28360.321999999989</v>
      </c>
      <c r="F6" s="7">
        <v>28169.686999999984</v>
      </c>
      <c r="G6" s="7">
        <v>27043.376999999993</v>
      </c>
      <c r="H6" s="7">
        <v>26894.996999999996</v>
      </c>
      <c r="I6" s="7">
        <v>26836.566999999995</v>
      </c>
      <c r="J6" s="7">
        <v>26475.211999999992</v>
      </c>
      <c r="K6" s="7">
        <v>26307.076999999994</v>
      </c>
      <c r="L6" s="29">
        <v>26206.601999999995</v>
      </c>
      <c r="M6" s="7">
        <v>25874.786999999993</v>
      </c>
      <c r="N6" s="29">
        <v>25862.786999999993</v>
      </c>
      <c r="O6" s="7">
        <v>25434.77199999999</v>
      </c>
      <c r="P6" s="7">
        <v>24859.901999999991</v>
      </c>
      <c r="Q6" s="7">
        <v>24565.861999999994</v>
      </c>
      <c r="R6" s="7">
        <v>24664.106999999989</v>
      </c>
      <c r="S6" s="7">
        <v>24571.601999999992</v>
      </c>
      <c r="T6" s="7">
        <v>24387.014999999989</v>
      </c>
      <c r="U6" s="7">
        <v>24409.974999999991</v>
      </c>
      <c r="V6" s="7">
        <v>24187.694999999992</v>
      </c>
      <c r="W6" s="7">
        <v>23690.28999999999</v>
      </c>
      <c r="X6" s="32">
        <v>22755.555000000004</v>
      </c>
      <c r="Y6" s="7">
        <v>22384.020000000008</v>
      </c>
      <c r="Z6" s="7">
        <v>21698.065000000002</v>
      </c>
      <c r="AA6" s="7">
        <v>21567.365000000005</v>
      </c>
      <c r="AB6" s="7">
        <v>21414.850000000002</v>
      </c>
      <c r="AC6" s="7">
        <v>20926.810000000001</v>
      </c>
      <c r="AD6" s="7">
        <v>20818.385000000006</v>
      </c>
      <c r="AE6" s="7">
        <v>20724.765000000007</v>
      </c>
      <c r="AF6" s="7">
        <v>20446.895000000008</v>
      </c>
      <c r="AG6" s="7">
        <v>19711.56500000001</v>
      </c>
      <c r="AH6" s="7">
        <v>19602.720000000012</v>
      </c>
      <c r="AI6" s="7">
        <v>19148.019999999993</v>
      </c>
      <c r="AJ6" s="7">
        <v>19077.439999999991</v>
      </c>
      <c r="AK6" s="7">
        <v>18998.129999999994</v>
      </c>
    </row>
    <row r="7" spans="1:37">
      <c r="A7" s="7" t="s">
        <v>74</v>
      </c>
      <c r="B7" s="29">
        <v>44102.206449999998</v>
      </c>
      <c r="C7" s="7">
        <v>44749.621449999991</v>
      </c>
      <c r="D7" s="7">
        <v>88538.502900000254</v>
      </c>
      <c r="E7" s="7">
        <v>44742.786449999971</v>
      </c>
      <c r="F7" s="7">
        <v>44428.211449999973</v>
      </c>
      <c r="G7" s="7">
        <v>44394.341449999978</v>
      </c>
      <c r="H7" s="7">
        <v>44474.076449999971</v>
      </c>
      <c r="I7" s="7">
        <v>44111.73144999997</v>
      </c>
      <c r="J7" s="7">
        <v>43969.251449999967</v>
      </c>
      <c r="K7" s="7">
        <v>43704.886449999976</v>
      </c>
      <c r="L7" s="29">
        <v>43321.36644999998</v>
      </c>
      <c r="M7" s="7">
        <v>43139.961449999988</v>
      </c>
      <c r="N7" s="29">
        <v>42363.051449999992</v>
      </c>
      <c r="O7" s="7">
        <v>42750.841449999993</v>
      </c>
      <c r="P7" s="7">
        <v>42619.40144999999</v>
      </c>
      <c r="Q7" s="7">
        <v>42216.516449999988</v>
      </c>
      <c r="R7" s="7">
        <v>42627.641449999988</v>
      </c>
      <c r="S7" s="7">
        <v>41522.441449999969</v>
      </c>
      <c r="T7" s="7">
        <v>41348.281449999973</v>
      </c>
      <c r="U7" s="7">
        <v>40324.841449999978</v>
      </c>
      <c r="V7" s="7">
        <v>40231.35644999997</v>
      </c>
      <c r="W7" s="7">
        <v>39284.861449999968</v>
      </c>
      <c r="X7" s="32">
        <v>35284.959450000017</v>
      </c>
      <c r="Y7" s="7">
        <v>34371.914450000004</v>
      </c>
      <c r="Z7" s="7">
        <v>34176.909450000006</v>
      </c>
      <c r="AA7" s="7">
        <v>33144.989450000008</v>
      </c>
      <c r="AB7" s="7">
        <v>32441.770449999993</v>
      </c>
      <c r="AC7" s="7">
        <v>32135.143449999996</v>
      </c>
      <c r="AD7" s="7">
        <v>32106.109799999995</v>
      </c>
      <c r="AE7" s="7">
        <v>35081.23245000001</v>
      </c>
      <c r="AF7" s="7">
        <v>34906.674450000013</v>
      </c>
      <c r="AG7" s="7">
        <v>34527.606450000007</v>
      </c>
      <c r="AH7" s="7">
        <v>33448.025000000009</v>
      </c>
      <c r="AI7" s="7">
        <v>33102.79800000001</v>
      </c>
      <c r="AJ7" s="7">
        <v>32998.993000000002</v>
      </c>
      <c r="AK7" s="7">
        <v>32264.447000000018</v>
      </c>
    </row>
    <row r="8" spans="1:37">
      <c r="A8" s="7" t="s">
        <v>195</v>
      </c>
      <c r="B8" s="29">
        <v>81317.037000000011</v>
      </c>
      <c r="C8" s="7">
        <v>79930.827000000019</v>
      </c>
      <c r="D8" s="7">
        <v>159195.33399999951</v>
      </c>
      <c r="E8" s="7">
        <v>79151.262000000017</v>
      </c>
      <c r="F8" s="7">
        <v>78039.562000000034</v>
      </c>
      <c r="G8" s="7">
        <v>76816.577000000048</v>
      </c>
      <c r="H8" s="7">
        <v>75962.79200000003</v>
      </c>
      <c r="I8" s="7">
        <v>74832.267000000022</v>
      </c>
      <c r="J8" s="7">
        <v>74579.577000000005</v>
      </c>
      <c r="K8" s="7">
        <v>73342.687000000005</v>
      </c>
      <c r="L8" s="29">
        <v>73135.357000000033</v>
      </c>
      <c r="M8" s="7">
        <v>72363.441999999981</v>
      </c>
      <c r="N8" s="29">
        <v>71811.176999999967</v>
      </c>
      <c r="O8" s="7">
        <v>71556.031999999948</v>
      </c>
      <c r="P8" s="7">
        <v>70973.166999999972</v>
      </c>
      <c r="Q8" s="7">
        <v>69933.451999999961</v>
      </c>
      <c r="R8" s="7">
        <v>69234.682000000001</v>
      </c>
      <c r="S8" s="7">
        <v>68175.606999999975</v>
      </c>
      <c r="T8" s="7">
        <v>67685.736999999994</v>
      </c>
      <c r="U8" s="7">
        <v>66801.532000000007</v>
      </c>
      <c r="V8" s="7">
        <v>66392.362000000008</v>
      </c>
      <c r="W8" s="7">
        <v>65829.116999999984</v>
      </c>
      <c r="X8" s="32">
        <v>61601.531010000013</v>
      </c>
      <c r="Y8" s="7">
        <v>60771.277000000009</v>
      </c>
      <c r="Z8" s="7">
        <v>59698.447000000007</v>
      </c>
      <c r="AA8" s="7">
        <v>59042.866370000025</v>
      </c>
      <c r="AB8" s="7">
        <v>57927.150000000016</v>
      </c>
      <c r="AC8" s="7">
        <v>56982.670000000013</v>
      </c>
      <c r="AD8" s="7">
        <v>56071.292700000042</v>
      </c>
      <c r="AE8" s="7">
        <v>55065.510000000009</v>
      </c>
      <c r="AF8" s="7">
        <v>54388.952000000012</v>
      </c>
      <c r="AG8" s="7">
        <v>54298.63200000002</v>
      </c>
      <c r="AH8" s="7">
        <v>53832.237000000023</v>
      </c>
      <c r="AI8" s="7">
        <v>52465.567000000032</v>
      </c>
      <c r="AJ8" s="7">
        <v>51966.637000000017</v>
      </c>
      <c r="AK8" s="7">
        <v>51020.806999999993</v>
      </c>
    </row>
    <row r="9" spans="1:37">
      <c r="A9" s="7" t="s">
        <v>75</v>
      </c>
      <c r="B9" s="29">
        <v>39089.828000000045</v>
      </c>
      <c r="C9" s="7">
        <v>38687.568000000028</v>
      </c>
      <c r="D9" s="7">
        <v>76600.605999999651</v>
      </c>
      <c r="E9" s="7">
        <v>37593.068000000014</v>
      </c>
      <c r="F9" s="7">
        <v>37451.163000000015</v>
      </c>
      <c r="G9" s="7">
        <v>36880.29300000002</v>
      </c>
      <c r="H9" s="7">
        <v>36669.04800000001</v>
      </c>
      <c r="I9" s="7">
        <v>36473.833000000006</v>
      </c>
      <c r="J9" s="7">
        <v>35893.927999999993</v>
      </c>
      <c r="K9" s="7">
        <v>35317.773000000001</v>
      </c>
      <c r="L9" s="29">
        <v>34666.758000000009</v>
      </c>
      <c r="M9" s="7">
        <v>34283.972999999998</v>
      </c>
      <c r="N9" s="29">
        <v>34041.002999999997</v>
      </c>
      <c r="O9" s="7">
        <v>33797.393000000004</v>
      </c>
      <c r="P9" s="7">
        <v>33683.792999999998</v>
      </c>
      <c r="Q9" s="7">
        <v>33603.817999999992</v>
      </c>
      <c r="R9" s="7">
        <v>33192.902999999991</v>
      </c>
      <c r="S9" s="7">
        <v>32675.103000000006</v>
      </c>
      <c r="T9" s="7">
        <v>32287.798000000013</v>
      </c>
      <c r="U9" s="7">
        <v>32133.29800000001</v>
      </c>
      <c r="V9" s="7">
        <v>31631.832999999999</v>
      </c>
      <c r="W9" s="7">
        <v>31141.063000000009</v>
      </c>
      <c r="X9" s="32">
        <v>28500.387000000028</v>
      </c>
      <c r="Y9" s="7">
        <v>28077.807000000023</v>
      </c>
      <c r="Z9" s="7">
        <v>28190.340000000015</v>
      </c>
      <c r="AA9" s="7">
        <v>28060.10500000001</v>
      </c>
      <c r="AB9" s="7">
        <v>27793.487000000012</v>
      </c>
      <c r="AC9" s="7">
        <v>27476.512000000006</v>
      </c>
      <c r="AD9" s="7">
        <v>27235.040324999998</v>
      </c>
      <c r="AE9" s="7">
        <v>26916.28899999999</v>
      </c>
      <c r="AF9" s="7">
        <v>26521.861509999988</v>
      </c>
      <c r="AG9" s="7">
        <v>26338.336499999987</v>
      </c>
      <c r="AH9" s="7">
        <v>26336.281499999986</v>
      </c>
      <c r="AI9" s="7">
        <v>26080.43415999999</v>
      </c>
      <c r="AJ9" s="7">
        <v>25935.528159999991</v>
      </c>
      <c r="AK9" s="7">
        <v>25693.208159999991</v>
      </c>
    </row>
    <row r="10" spans="1:37">
      <c r="A10" s="7" t="s">
        <v>76</v>
      </c>
      <c r="B10" s="29">
        <v>2074.6959999999999</v>
      </c>
      <c r="C10" s="7">
        <v>2074.6959999999999</v>
      </c>
      <c r="D10" s="7">
        <v>4132.6320000000005</v>
      </c>
      <c r="E10" s="7">
        <v>2058.1460000000002</v>
      </c>
      <c r="F10" s="7">
        <v>2055.846</v>
      </c>
      <c r="G10" s="7">
        <v>2055.846</v>
      </c>
      <c r="H10" s="7">
        <v>2023.8459999999998</v>
      </c>
      <c r="I10" s="7">
        <v>2023.8459999999998</v>
      </c>
      <c r="J10" s="7">
        <v>2023.8459999999998</v>
      </c>
      <c r="K10" s="7">
        <v>2003.8459999999998</v>
      </c>
      <c r="L10" s="29">
        <v>2003.8459999999998</v>
      </c>
      <c r="M10" s="7">
        <v>2003.8459999999998</v>
      </c>
      <c r="N10" s="29">
        <v>1953.5409999999997</v>
      </c>
      <c r="O10" s="7">
        <v>1977.5159999999996</v>
      </c>
      <c r="P10" s="7">
        <v>1977.5159999999996</v>
      </c>
      <c r="Q10" s="7">
        <v>2059.306</v>
      </c>
      <c r="R10" s="7">
        <v>2059.306</v>
      </c>
      <c r="S10" s="7">
        <v>2059.306</v>
      </c>
      <c r="T10" s="7">
        <v>2059.306</v>
      </c>
      <c r="U10" s="7">
        <v>2059.306</v>
      </c>
      <c r="V10" s="7">
        <v>2033.3209999999997</v>
      </c>
      <c r="W10" s="7">
        <v>2033.3209999999997</v>
      </c>
      <c r="X10" s="32">
        <v>2041.32</v>
      </c>
      <c r="Y10" s="7">
        <v>2047.57</v>
      </c>
      <c r="Z10" s="7">
        <v>2047.6299999999999</v>
      </c>
      <c r="AA10" s="7">
        <v>1845.1499999999999</v>
      </c>
      <c r="AB10" s="7">
        <v>1781.36</v>
      </c>
      <c r="AC10" s="7">
        <v>1771.6299999999999</v>
      </c>
      <c r="AD10" s="7">
        <v>1686.8000000000002</v>
      </c>
      <c r="AE10" s="7">
        <v>1717.4450000000004</v>
      </c>
      <c r="AF10" s="7">
        <v>1761.5850000000005</v>
      </c>
      <c r="AG10" s="7">
        <v>1759.4250000000002</v>
      </c>
      <c r="AH10" s="7">
        <v>1754.0700000000002</v>
      </c>
      <c r="AI10" s="7">
        <v>1757.41</v>
      </c>
      <c r="AJ10" s="7">
        <v>1733.0150000000001</v>
      </c>
      <c r="AK10" s="7">
        <v>1716.0550000000001</v>
      </c>
    </row>
    <row r="11" spans="1:37">
      <c r="A11" s="7" t="s">
        <v>77</v>
      </c>
      <c r="B11" s="29">
        <v>39060.283369000033</v>
      </c>
      <c r="C11" s="7">
        <v>39271.965369000027</v>
      </c>
      <c r="D11" s="7">
        <v>78570.230737999969</v>
      </c>
      <c r="E11" s="7">
        <v>39302.540369000031</v>
      </c>
      <c r="F11" s="7">
        <v>39351.37536900003</v>
      </c>
      <c r="G11" s="7">
        <v>38733.125369000045</v>
      </c>
      <c r="H11" s="7">
        <v>38700.561369000054</v>
      </c>
      <c r="I11" s="7">
        <v>38535.511369000051</v>
      </c>
      <c r="J11" s="7">
        <v>38409.498369000059</v>
      </c>
      <c r="K11" s="7">
        <v>38444.368369000054</v>
      </c>
      <c r="L11" s="29">
        <v>38157.893369000049</v>
      </c>
      <c r="M11" s="7">
        <v>37544.538369000045</v>
      </c>
      <c r="N11" s="29">
        <v>37409.678369000059</v>
      </c>
      <c r="O11" s="7">
        <v>37389.043369000057</v>
      </c>
      <c r="P11" s="7">
        <v>37489.643369000056</v>
      </c>
      <c r="Q11" s="7">
        <v>37450.173369000047</v>
      </c>
      <c r="R11" s="7">
        <v>37220.308369000064</v>
      </c>
      <c r="S11" s="7">
        <v>37609.868369000062</v>
      </c>
      <c r="T11" s="7">
        <v>37505.393369000056</v>
      </c>
      <c r="U11" s="7">
        <v>37265.96536900007</v>
      </c>
      <c r="V11" s="7">
        <v>37150.855369000063</v>
      </c>
      <c r="W11" s="7">
        <v>37064.395369000056</v>
      </c>
      <c r="X11" s="32">
        <v>34270.778885999964</v>
      </c>
      <c r="Y11" s="7">
        <v>34332.68639999997</v>
      </c>
      <c r="Z11" s="7">
        <v>34015.507788999967</v>
      </c>
      <c r="AA11" s="7">
        <v>33781.92090399997</v>
      </c>
      <c r="AB11" s="7">
        <v>33536.150942999971</v>
      </c>
      <c r="AC11" s="7">
        <v>33611.00590699997</v>
      </c>
      <c r="AD11" s="7">
        <v>33665.607293999965</v>
      </c>
      <c r="AE11" s="7">
        <v>33607.30060399996</v>
      </c>
      <c r="AF11" s="7">
        <v>33319.985399999961</v>
      </c>
      <c r="AG11" s="7">
        <v>33147.98639999998</v>
      </c>
      <c r="AH11" s="7">
        <v>33015.696399999979</v>
      </c>
      <c r="AI11" s="7">
        <v>32829.522399999965</v>
      </c>
      <c r="AJ11" s="7">
        <v>32623.652399999966</v>
      </c>
      <c r="AK11" s="7">
        <v>32373.882399999988</v>
      </c>
    </row>
    <row r="12" spans="1:37">
      <c r="A12" s="7" t="s">
        <v>78</v>
      </c>
      <c r="B12" s="29">
        <v>16170.966000000011</v>
      </c>
      <c r="C12" s="7">
        <v>15994.956000000015</v>
      </c>
      <c r="D12" s="7">
        <v>31662.772000000026</v>
      </c>
      <c r="E12" s="7">
        <v>15687.686000000014</v>
      </c>
      <c r="F12" s="7">
        <v>15548.551000000016</v>
      </c>
      <c r="G12" s="7">
        <v>15125.516000000014</v>
      </c>
      <c r="H12" s="7">
        <v>15083.316000000015</v>
      </c>
      <c r="I12" s="7">
        <v>14762.801000000014</v>
      </c>
      <c r="J12" s="7">
        <v>14609.606000000013</v>
      </c>
      <c r="K12" s="7">
        <v>14361.467000000011</v>
      </c>
      <c r="L12" s="29">
        <v>14386.472000000011</v>
      </c>
      <c r="M12" s="7">
        <v>14240.38600000001</v>
      </c>
      <c r="N12" s="29">
        <v>14156.376000000009</v>
      </c>
      <c r="O12" s="7">
        <v>14136.376000000011</v>
      </c>
      <c r="P12" s="7">
        <v>13876.611000000008</v>
      </c>
      <c r="Q12" s="7">
        <v>13734.650000000009</v>
      </c>
      <c r="R12" s="7">
        <v>13414.35500000001</v>
      </c>
      <c r="S12" s="7">
        <v>13019.710000000006</v>
      </c>
      <c r="T12" s="7">
        <v>12782.82500000001</v>
      </c>
      <c r="U12" s="7">
        <v>12652.16500000001</v>
      </c>
      <c r="V12" s="7">
        <v>12461.130000000008</v>
      </c>
      <c r="W12" s="7">
        <v>12436.30000000001</v>
      </c>
      <c r="X12" s="32">
        <v>10289.572000000002</v>
      </c>
      <c r="Y12" s="7">
        <v>10232.572000000002</v>
      </c>
      <c r="Z12" s="7">
        <v>10097.032000000005</v>
      </c>
      <c r="AA12" s="7">
        <v>10055.927000000005</v>
      </c>
      <c r="AB12" s="7">
        <v>9753.002000000004</v>
      </c>
      <c r="AC12" s="7">
        <v>9454.863000000003</v>
      </c>
      <c r="AD12" s="7">
        <v>9247.7730000000029</v>
      </c>
      <c r="AE12" s="7">
        <v>8933.7129999999997</v>
      </c>
      <c r="AF12" s="7">
        <v>8731.132999999998</v>
      </c>
      <c r="AG12" s="7">
        <v>8633.3179999999975</v>
      </c>
      <c r="AH12" s="7">
        <v>8466.6079999999965</v>
      </c>
      <c r="AI12" s="7">
        <v>8453.9980000000014</v>
      </c>
      <c r="AJ12" s="7">
        <v>8341.7780120000025</v>
      </c>
      <c r="AK12" s="7">
        <v>8234.9180100000031</v>
      </c>
    </row>
    <row r="13" spans="1:37">
      <c r="A13" s="7" t="s">
        <v>79</v>
      </c>
      <c r="B13" s="29">
        <v>2060.4794999999999</v>
      </c>
      <c r="C13" s="7">
        <v>1519.8294999999994</v>
      </c>
      <c r="D13" s="7">
        <v>2910.1689999999994</v>
      </c>
      <c r="E13" s="7">
        <v>1417.4844999999993</v>
      </c>
      <c r="F13" s="7">
        <v>1417.4844999999993</v>
      </c>
      <c r="G13" s="7">
        <v>1415.6844999999994</v>
      </c>
      <c r="H13" s="7">
        <v>1410.9999999999995</v>
      </c>
      <c r="I13" s="7">
        <v>1315.3099999999995</v>
      </c>
      <c r="J13" s="7">
        <v>1315.3099999999995</v>
      </c>
      <c r="K13" s="7">
        <v>1315.3099999999995</v>
      </c>
      <c r="L13" s="29">
        <v>1312.2099999999996</v>
      </c>
      <c r="M13" s="7">
        <v>1290.0599999999997</v>
      </c>
      <c r="N13" s="29">
        <v>1290.0599999999997</v>
      </c>
      <c r="O13" s="7">
        <v>1290.0599999999997</v>
      </c>
      <c r="P13" s="7">
        <v>1277.3099999999997</v>
      </c>
      <c r="Q13" s="7">
        <v>1144.6299999999999</v>
      </c>
      <c r="R13" s="7">
        <v>1203.1299999999999</v>
      </c>
      <c r="S13" s="7">
        <v>1256.83</v>
      </c>
      <c r="T13" s="7">
        <v>548.83000000000004</v>
      </c>
      <c r="U13" s="7">
        <v>548.83000000000004</v>
      </c>
      <c r="V13" s="7">
        <v>548.83000000000004</v>
      </c>
      <c r="W13" s="7">
        <v>548.83000000000004</v>
      </c>
      <c r="X13" s="32">
        <v>653.75999999999988</v>
      </c>
      <c r="Y13" s="7">
        <v>655.09999999999991</v>
      </c>
      <c r="Z13" s="7">
        <v>653.92499999999984</v>
      </c>
      <c r="AA13" s="7">
        <v>653.92499999999984</v>
      </c>
      <c r="AB13" s="7">
        <v>668.29</v>
      </c>
      <c r="AC13" s="7">
        <v>861.88</v>
      </c>
      <c r="AD13" s="7">
        <v>861.88</v>
      </c>
      <c r="AE13" s="7">
        <v>861.73</v>
      </c>
      <c r="AF13" s="7">
        <v>836.48500000000001</v>
      </c>
      <c r="AG13" s="7">
        <v>899.55000000000007</v>
      </c>
      <c r="AH13" s="7">
        <v>845.18500000000006</v>
      </c>
      <c r="AI13" s="7">
        <v>933.03500000000008</v>
      </c>
      <c r="AJ13" s="7">
        <v>931.67500000000007</v>
      </c>
      <c r="AK13" s="7">
        <v>931.375</v>
      </c>
    </row>
    <row r="14" spans="1:37">
      <c r="A14" s="7" t="s">
        <v>80</v>
      </c>
      <c r="B14" s="29">
        <v>21839.932405000018</v>
      </c>
      <c r="C14" s="7">
        <v>21667.327405000015</v>
      </c>
      <c r="D14" s="7">
        <v>42128.634809999981</v>
      </c>
      <c r="E14" s="7">
        <v>21033.807405000018</v>
      </c>
      <c r="F14" s="7">
        <v>21756.732405000013</v>
      </c>
      <c r="G14" s="7">
        <v>21496.402405000012</v>
      </c>
      <c r="H14" s="7">
        <v>21895.007405000008</v>
      </c>
      <c r="I14" s="7">
        <v>21591.207405000008</v>
      </c>
      <c r="J14" s="7">
        <v>21425.762405000009</v>
      </c>
      <c r="K14" s="7">
        <v>21543.942405000005</v>
      </c>
      <c r="L14" s="29">
        <v>21344.46740500001</v>
      </c>
      <c r="M14" s="7">
        <v>21307.400405000008</v>
      </c>
      <c r="N14" s="29">
        <v>21040.900405000008</v>
      </c>
      <c r="O14" s="7">
        <v>20836.410405000006</v>
      </c>
      <c r="P14" s="7">
        <v>20375.550405000005</v>
      </c>
      <c r="Q14" s="7">
        <v>19866.530405000009</v>
      </c>
      <c r="R14" s="7">
        <v>19517.760405000005</v>
      </c>
      <c r="S14" s="7">
        <v>19097.455405000008</v>
      </c>
      <c r="T14" s="7">
        <v>19148.355405000006</v>
      </c>
      <c r="U14" s="7">
        <v>19113.350405000008</v>
      </c>
      <c r="V14" s="7">
        <v>18886.995405000009</v>
      </c>
      <c r="W14" s="7">
        <v>18922.575405000007</v>
      </c>
      <c r="X14" s="32">
        <v>17847.034405000002</v>
      </c>
      <c r="Y14" s="7">
        <v>17746.423404999998</v>
      </c>
      <c r="Z14" s="7">
        <v>17629.338404999999</v>
      </c>
      <c r="AA14" s="7">
        <v>17616.643405000003</v>
      </c>
      <c r="AB14" s="7">
        <v>17974.883405000004</v>
      </c>
      <c r="AC14" s="7">
        <v>17175.924405000005</v>
      </c>
      <c r="AD14" s="7">
        <v>16881.224405000004</v>
      </c>
      <c r="AE14" s="7">
        <v>16503.439405000001</v>
      </c>
      <c r="AF14" s="7">
        <v>16227.134405000006</v>
      </c>
      <c r="AG14" s="7">
        <v>16202.234405000005</v>
      </c>
      <c r="AH14" s="7">
        <v>16031.626405000006</v>
      </c>
      <c r="AI14" s="7">
        <v>16001.856405000011</v>
      </c>
      <c r="AJ14" s="7">
        <v>15967.911405000013</v>
      </c>
      <c r="AK14" s="7">
        <v>15858.506405000013</v>
      </c>
    </row>
    <row r="15" spans="1:37">
      <c r="A15" s="7" t="s">
        <v>81</v>
      </c>
      <c r="B15" s="29">
        <v>14410.835304999999</v>
      </c>
      <c r="C15" s="7">
        <v>14690.835304999999</v>
      </c>
      <c r="D15" s="7">
        <v>29838.770609999996</v>
      </c>
      <c r="E15" s="7">
        <v>14790.970304999999</v>
      </c>
      <c r="F15" s="7">
        <v>14790.970304999999</v>
      </c>
      <c r="G15" s="7">
        <v>14790.970304999999</v>
      </c>
      <c r="H15" s="7">
        <v>14562.080304999999</v>
      </c>
      <c r="I15" s="7">
        <v>14502.080304999999</v>
      </c>
      <c r="J15" s="7">
        <v>13851.275304999997</v>
      </c>
      <c r="K15" s="7">
        <v>14179.695304999997</v>
      </c>
      <c r="L15" s="29">
        <v>12928.080304999999</v>
      </c>
      <c r="M15" s="7">
        <v>12716.080304999999</v>
      </c>
      <c r="N15" s="29">
        <v>12485.510305</v>
      </c>
      <c r="O15" s="7">
        <v>12375.610305</v>
      </c>
      <c r="P15" s="7">
        <v>12025.610305</v>
      </c>
      <c r="Q15" s="7">
        <v>11226.845304999999</v>
      </c>
      <c r="R15" s="7">
        <v>11192.095304999999</v>
      </c>
      <c r="S15" s="7">
        <v>11242.095304999999</v>
      </c>
      <c r="T15" s="7">
        <v>11021.095304999999</v>
      </c>
      <c r="U15" s="7">
        <v>10535.585304999999</v>
      </c>
      <c r="V15" s="7">
        <v>10523.170305</v>
      </c>
      <c r="W15" s="7">
        <v>10415.270305</v>
      </c>
      <c r="X15" s="32">
        <v>9380.135304999998</v>
      </c>
      <c r="Y15" s="7">
        <v>9367.3253049999967</v>
      </c>
      <c r="Z15" s="7">
        <v>9354.2053049999977</v>
      </c>
      <c r="AA15" s="7">
        <v>8907.5003049999996</v>
      </c>
      <c r="AB15" s="7">
        <v>6982.3953049999991</v>
      </c>
      <c r="AC15" s="7">
        <v>6893.3929999999991</v>
      </c>
      <c r="AD15" s="7">
        <v>6892.0379999999986</v>
      </c>
      <c r="AE15" s="7">
        <v>6864.1579999999985</v>
      </c>
      <c r="AF15" s="7">
        <v>6790.0679999999993</v>
      </c>
      <c r="AG15" s="7">
        <v>6762.177999999999</v>
      </c>
      <c r="AH15" s="7">
        <v>6757.9779999999982</v>
      </c>
      <c r="AI15" s="7">
        <v>6805.7279999999992</v>
      </c>
      <c r="AJ15" s="7">
        <v>6786.1679999999988</v>
      </c>
      <c r="AK15" s="7">
        <v>7055.2679999999991</v>
      </c>
    </row>
    <row r="16" spans="1:37">
      <c r="A16" s="7" t="s">
        <v>82</v>
      </c>
      <c r="B16" s="29">
        <v>3907.5199999999995</v>
      </c>
      <c r="C16" s="7">
        <v>3896.5049999999997</v>
      </c>
      <c r="D16" s="7">
        <v>7863.0099999999975</v>
      </c>
      <c r="E16" s="7">
        <v>4667.0050000000001</v>
      </c>
      <c r="F16" s="7">
        <v>4742.0050000000001</v>
      </c>
      <c r="G16" s="7">
        <v>5518.5050000000001</v>
      </c>
      <c r="H16" s="7">
        <v>5463.5050000000001</v>
      </c>
      <c r="I16" s="7">
        <v>5488.7599999999993</v>
      </c>
      <c r="J16" s="7">
        <v>5483.7599999999993</v>
      </c>
      <c r="K16" s="7">
        <v>5483.7599999999993</v>
      </c>
      <c r="L16" s="29">
        <v>5191.3399999999992</v>
      </c>
      <c r="M16" s="7">
        <v>4991.3399999999983</v>
      </c>
      <c r="N16" s="29">
        <v>5007.0599999999986</v>
      </c>
      <c r="O16" s="7">
        <v>5007.0599999999986</v>
      </c>
      <c r="P16" s="7">
        <v>5007.0599999999986</v>
      </c>
      <c r="Q16" s="7">
        <v>5007.0599999999986</v>
      </c>
      <c r="R16" s="7">
        <v>4986.7949999999983</v>
      </c>
      <c r="S16" s="7">
        <v>4986.7949999999983</v>
      </c>
      <c r="T16" s="7">
        <v>4926.8649999999998</v>
      </c>
      <c r="U16" s="7">
        <v>4926.8649999999998</v>
      </c>
      <c r="V16" s="7">
        <v>4902.0049999999992</v>
      </c>
      <c r="W16" s="7">
        <v>4888.0049999999992</v>
      </c>
      <c r="X16" s="32">
        <v>4723.2</v>
      </c>
      <c r="Y16" s="7">
        <v>5010.57</v>
      </c>
      <c r="Z16" s="7">
        <v>5015.6650000000009</v>
      </c>
      <c r="AA16" s="7">
        <v>4967.3250000000007</v>
      </c>
      <c r="AB16" s="7">
        <v>4938.71</v>
      </c>
      <c r="AC16" s="7">
        <v>4938.71</v>
      </c>
      <c r="AD16" s="7">
        <v>4832.0599999999995</v>
      </c>
      <c r="AE16" s="7">
        <v>4480.2599999999993</v>
      </c>
      <c r="AF16" s="7">
        <v>4480.2599999999993</v>
      </c>
      <c r="AG16" s="7">
        <v>4373.3749999999991</v>
      </c>
      <c r="AH16" s="7">
        <v>4068.4249999999993</v>
      </c>
      <c r="AI16" s="7">
        <v>4014.5450000000001</v>
      </c>
      <c r="AJ16" s="7">
        <v>4004.7749999999996</v>
      </c>
      <c r="AK16" s="7">
        <v>3717.085</v>
      </c>
    </row>
    <row r="17" spans="1:37">
      <c r="A17" s="7" t="s">
        <v>193</v>
      </c>
      <c r="B17" s="29">
        <v>18251.919999999995</v>
      </c>
      <c r="C17" s="7">
        <v>18072.814999999995</v>
      </c>
      <c r="D17" s="7">
        <v>35958.650000000009</v>
      </c>
      <c r="E17" s="7">
        <v>17987.37999999999</v>
      </c>
      <c r="F17" s="7">
        <v>18052.614999999991</v>
      </c>
      <c r="G17" s="7">
        <v>17943.12999999999</v>
      </c>
      <c r="H17" s="7">
        <v>17429.009999999991</v>
      </c>
      <c r="I17" s="7">
        <v>17429.009999999991</v>
      </c>
      <c r="J17" s="7">
        <v>17529.009999999991</v>
      </c>
      <c r="K17" s="7">
        <v>17529.009999999991</v>
      </c>
      <c r="L17" s="29">
        <v>17530.009999999991</v>
      </c>
      <c r="M17" s="7">
        <v>17530.009999999991</v>
      </c>
      <c r="N17" s="29">
        <v>17519.709999999992</v>
      </c>
      <c r="O17" s="7">
        <v>17489.709999999992</v>
      </c>
      <c r="P17" s="7">
        <v>17462.709999999992</v>
      </c>
      <c r="Q17" s="7">
        <v>17452.709999999992</v>
      </c>
      <c r="R17" s="7">
        <v>17347.709999999992</v>
      </c>
      <c r="S17" s="7">
        <v>16668.759999999987</v>
      </c>
      <c r="T17" s="7">
        <v>16628.759999999987</v>
      </c>
      <c r="U17" s="7">
        <v>16453.34499999999</v>
      </c>
      <c r="V17" s="7">
        <v>16404.964999999993</v>
      </c>
      <c r="W17" s="7">
        <v>16331.579999999996</v>
      </c>
      <c r="X17" s="32">
        <v>15710.550000000003</v>
      </c>
      <c r="Y17" s="7">
        <v>15721.625000000005</v>
      </c>
      <c r="Z17" s="7">
        <v>15479.07</v>
      </c>
      <c r="AA17" s="7">
        <v>15184.535</v>
      </c>
      <c r="AB17" s="7">
        <v>14762.035</v>
      </c>
      <c r="AC17" s="7">
        <v>14654.99</v>
      </c>
      <c r="AD17" s="7">
        <v>14005.555000000006</v>
      </c>
      <c r="AE17" s="7">
        <v>13938.835000000006</v>
      </c>
      <c r="AF17" s="7">
        <v>13698.775000000005</v>
      </c>
      <c r="AG17" s="7">
        <v>13240.605000000009</v>
      </c>
      <c r="AH17" s="7">
        <v>12937.965000000007</v>
      </c>
      <c r="AI17" s="7">
        <v>12786</v>
      </c>
      <c r="AJ17" s="7">
        <v>12757.220000000003</v>
      </c>
      <c r="AK17" s="7">
        <v>12509.775000000007</v>
      </c>
    </row>
    <row r="18" spans="1:37">
      <c r="A18" s="7" t="s">
        <v>84</v>
      </c>
      <c r="B18" s="29">
        <v>6432.2999999999984</v>
      </c>
      <c r="C18" s="7">
        <v>6411.3549999999987</v>
      </c>
      <c r="D18" s="7">
        <v>12282.710000000005</v>
      </c>
      <c r="E18" s="7">
        <v>6468.0249999999978</v>
      </c>
      <c r="F18" s="7">
        <v>6213.2249999999985</v>
      </c>
      <c r="G18" s="7">
        <v>5920.2999999999993</v>
      </c>
      <c r="H18" s="7">
        <v>5912.7999999999993</v>
      </c>
      <c r="I18" s="7">
        <v>5537.7999999999993</v>
      </c>
      <c r="J18" s="7">
        <v>5475.2999999999993</v>
      </c>
      <c r="K18" s="7">
        <v>5159.3999999999996</v>
      </c>
      <c r="L18" s="29">
        <v>4767.0749999999989</v>
      </c>
      <c r="M18" s="7">
        <v>4576.2749999999987</v>
      </c>
      <c r="N18" s="29">
        <v>4475.2199999999993</v>
      </c>
      <c r="O18" s="7">
        <v>4375.2199999999993</v>
      </c>
      <c r="P18" s="7">
        <v>4375.2199999999993</v>
      </c>
      <c r="Q18" s="7">
        <v>4375.2199999999993</v>
      </c>
      <c r="R18" s="7">
        <v>4160.6149999999998</v>
      </c>
      <c r="S18" s="7">
        <v>3380.5600000000004</v>
      </c>
      <c r="T18" s="7">
        <v>3701.76</v>
      </c>
      <c r="U18" s="7">
        <v>3582.915</v>
      </c>
      <c r="V18" s="7">
        <v>3550.0149999999999</v>
      </c>
      <c r="W18" s="7">
        <v>3385.5149999999999</v>
      </c>
      <c r="X18" s="32">
        <v>2970.34</v>
      </c>
      <c r="Y18" s="7">
        <v>2339.9049999999997</v>
      </c>
      <c r="Z18" s="7">
        <v>2076.4049999999997</v>
      </c>
      <c r="AA18" s="7">
        <v>2049.875</v>
      </c>
      <c r="AB18" s="7">
        <v>2085.7950000000001</v>
      </c>
      <c r="AC18" s="7">
        <v>2184.395</v>
      </c>
      <c r="AD18" s="7">
        <v>2152.4950000000003</v>
      </c>
      <c r="AE18" s="7">
        <v>2131.395</v>
      </c>
      <c r="AF18" s="7">
        <v>2111.2950000000001</v>
      </c>
      <c r="AG18" s="7">
        <v>2105.2950000000001</v>
      </c>
      <c r="AH18" s="7">
        <v>2087.4949999999999</v>
      </c>
      <c r="AI18" s="7">
        <v>2083.31</v>
      </c>
      <c r="AJ18" s="7">
        <v>2003.41</v>
      </c>
      <c r="AK18" s="7">
        <v>2032.3950000000004</v>
      </c>
    </row>
    <row r="19" spans="1:37">
      <c r="A19" s="7" t="s">
        <v>85</v>
      </c>
      <c r="B19" s="29">
        <v>19319.895000000004</v>
      </c>
      <c r="C19" s="7">
        <v>18232.225000000002</v>
      </c>
      <c r="D19" s="7">
        <v>35755.109999999971</v>
      </c>
      <c r="E19" s="7">
        <v>17899.765000000007</v>
      </c>
      <c r="F19" s="7">
        <v>17874.665000000008</v>
      </c>
      <c r="G19" s="7">
        <v>18108.625000000007</v>
      </c>
      <c r="H19" s="7">
        <v>18102.625000000007</v>
      </c>
      <c r="I19" s="7">
        <v>17964.540000000005</v>
      </c>
      <c r="J19" s="7">
        <v>17894.540000000005</v>
      </c>
      <c r="K19" s="7">
        <v>19061.97</v>
      </c>
      <c r="L19" s="29">
        <v>19217.635000000002</v>
      </c>
      <c r="M19" s="7">
        <v>18918.135000000002</v>
      </c>
      <c r="N19" s="29">
        <v>19127.365000000002</v>
      </c>
      <c r="O19" s="7">
        <v>18834.885000000006</v>
      </c>
      <c r="P19" s="7">
        <v>18752.055000000008</v>
      </c>
      <c r="Q19" s="7">
        <v>18602.055000000008</v>
      </c>
      <c r="R19" s="7">
        <v>18602.055000000008</v>
      </c>
      <c r="S19" s="7">
        <v>17768.205000000005</v>
      </c>
      <c r="T19" s="7">
        <v>17768.205000000005</v>
      </c>
      <c r="U19" s="7">
        <v>17255.810000000001</v>
      </c>
      <c r="V19" s="7">
        <v>17179.16</v>
      </c>
      <c r="W19" s="7">
        <v>16861.95</v>
      </c>
      <c r="X19" s="32">
        <v>16911.169999999998</v>
      </c>
      <c r="Y19" s="7">
        <v>16329.729999999996</v>
      </c>
      <c r="Z19" s="7">
        <v>16197.684999999996</v>
      </c>
      <c r="AA19" s="7">
        <v>15780.414999999999</v>
      </c>
      <c r="AB19" s="7">
        <v>15738.615</v>
      </c>
      <c r="AC19" s="7">
        <v>15187.060000000001</v>
      </c>
      <c r="AD19" s="7">
        <v>15008.344999999999</v>
      </c>
      <c r="AE19" s="7">
        <v>14536.934999999998</v>
      </c>
      <c r="AF19" s="7">
        <v>13875.369999999997</v>
      </c>
      <c r="AG19" s="7">
        <v>13830.039999999997</v>
      </c>
      <c r="AH19" s="7">
        <v>13795.689999999997</v>
      </c>
      <c r="AI19" s="7">
        <v>13661.779999999993</v>
      </c>
      <c r="AJ19" s="7">
        <v>13474.499999999991</v>
      </c>
      <c r="AK19" s="7">
        <v>13460.674999999992</v>
      </c>
    </row>
    <row r="20" spans="1:37">
      <c r="A20" s="7" t="s">
        <v>86</v>
      </c>
      <c r="B20" s="29">
        <v>6443.7219999999988</v>
      </c>
      <c r="C20" s="7">
        <v>6431.8719999999985</v>
      </c>
      <c r="D20" s="7">
        <v>12572.744000000002</v>
      </c>
      <c r="E20" s="7">
        <v>5921.521999999999</v>
      </c>
      <c r="F20" s="7">
        <v>5917.3219999999992</v>
      </c>
      <c r="G20" s="7">
        <v>5954.8219999999992</v>
      </c>
      <c r="H20" s="7">
        <v>6021.2769999999991</v>
      </c>
      <c r="I20" s="7">
        <v>5889.2769999999991</v>
      </c>
      <c r="J20" s="7">
        <v>5640.2019999999993</v>
      </c>
      <c r="K20" s="7">
        <v>5640.2019999999993</v>
      </c>
      <c r="L20" s="29">
        <v>5612.7819999999992</v>
      </c>
      <c r="M20" s="7">
        <v>5600.7819999999992</v>
      </c>
      <c r="N20" s="29">
        <v>5600.7819999999992</v>
      </c>
      <c r="O20" s="7">
        <v>5600.7819999999992</v>
      </c>
      <c r="P20" s="7">
        <v>5474.6219999999994</v>
      </c>
      <c r="Q20" s="7">
        <v>5568.3219999999992</v>
      </c>
      <c r="R20" s="7">
        <v>5568.3219999999992</v>
      </c>
      <c r="S20" s="7">
        <v>5535.396999999999</v>
      </c>
      <c r="T20" s="7">
        <v>5500.1969999999992</v>
      </c>
      <c r="U20" s="7">
        <v>5500.1969999999992</v>
      </c>
      <c r="V20" s="7">
        <v>5500.1969999999992</v>
      </c>
      <c r="W20" s="7">
        <v>5644.0269999999991</v>
      </c>
      <c r="X20" s="32">
        <v>5201.0834999999997</v>
      </c>
      <c r="Y20" s="7">
        <v>5273.6884999999993</v>
      </c>
      <c r="Z20" s="7">
        <v>5220.5884999999998</v>
      </c>
      <c r="AA20" s="7">
        <v>5129.4184999999998</v>
      </c>
      <c r="AB20" s="7">
        <v>5152.4184999999998</v>
      </c>
      <c r="AC20" s="7">
        <v>5125.5735000000004</v>
      </c>
      <c r="AD20" s="7">
        <v>5190.3185000000003</v>
      </c>
      <c r="AE20" s="7">
        <v>4984.2980000000007</v>
      </c>
      <c r="AF20" s="7">
        <v>4944.7179999999998</v>
      </c>
      <c r="AG20" s="7">
        <v>5037.2329999999993</v>
      </c>
      <c r="AH20" s="7">
        <v>3911.4629999999997</v>
      </c>
      <c r="AI20" s="7">
        <v>3812.2184999999995</v>
      </c>
      <c r="AJ20" s="7">
        <v>3752.6234999999997</v>
      </c>
      <c r="AK20" s="7">
        <v>3756.7984999999994</v>
      </c>
    </row>
    <row r="21" spans="1:37">
      <c r="A21" s="7" t="s">
        <v>87</v>
      </c>
      <c r="B21" s="29">
        <v>18790.929000000007</v>
      </c>
      <c r="C21" s="7">
        <v>18684.789000000008</v>
      </c>
      <c r="D21" s="7">
        <v>37227.04800000001</v>
      </c>
      <c r="E21" s="7">
        <v>18631.409000000014</v>
      </c>
      <c r="F21" s="7">
        <v>18374.304000000011</v>
      </c>
      <c r="G21" s="7">
        <v>18521.914000000012</v>
      </c>
      <c r="H21" s="7">
        <v>18521.914000000012</v>
      </c>
      <c r="I21" s="7">
        <v>18387.534000000011</v>
      </c>
      <c r="J21" s="7">
        <v>18003.70900000001</v>
      </c>
      <c r="K21" s="7">
        <v>17867.214000000011</v>
      </c>
      <c r="L21" s="29">
        <v>17347.214000000011</v>
      </c>
      <c r="M21" s="7">
        <v>17206.599000000009</v>
      </c>
      <c r="N21" s="29">
        <v>17234.60400000001</v>
      </c>
      <c r="O21" s="7">
        <v>17128.879000000008</v>
      </c>
      <c r="P21" s="7">
        <v>17102.044000000009</v>
      </c>
      <c r="Q21" s="7">
        <v>16371.419000000005</v>
      </c>
      <c r="R21" s="7">
        <v>16571.419000000005</v>
      </c>
      <c r="S21" s="7">
        <v>16379.929000000004</v>
      </c>
      <c r="T21" s="7">
        <v>16282.609000000006</v>
      </c>
      <c r="U21" s="7">
        <v>16204.214000000005</v>
      </c>
      <c r="V21" s="7">
        <v>16440.639000000003</v>
      </c>
      <c r="W21" s="7">
        <v>15922.740000000005</v>
      </c>
      <c r="X21" s="32">
        <v>15059.79</v>
      </c>
      <c r="Y21" s="7">
        <v>14705.424999999999</v>
      </c>
      <c r="Z21" s="7">
        <v>14603.140000000001</v>
      </c>
      <c r="AA21" s="7">
        <v>14416.971</v>
      </c>
      <c r="AB21" s="7">
        <v>14443.208000000002</v>
      </c>
      <c r="AC21" s="7">
        <v>14367.673000000001</v>
      </c>
      <c r="AD21" s="7">
        <v>14295.297999999999</v>
      </c>
      <c r="AE21" s="7">
        <v>13830.643</v>
      </c>
      <c r="AF21" s="7">
        <v>13670.333000000002</v>
      </c>
      <c r="AG21" s="7">
        <v>13644.763000000003</v>
      </c>
      <c r="AH21" s="7">
        <v>13944.893000000004</v>
      </c>
      <c r="AI21" s="7">
        <v>13360.867999999997</v>
      </c>
      <c r="AJ21" s="7">
        <v>13148.822999999997</v>
      </c>
      <c r="AK21" s="7">
        <v>12821.422999999997</v>
      </c>
    </row>
    <row r="23" spans="1:37">
      <c r="A23" s="7" t="s">
        <v>66</v>
      </c>
      <c r="B23" s="29">
        <f t="shared" ref="B23:K23" si="0">SUM(B2:B21)</f>
        <v>420972.01964300015</v>
      </c>
      <c r="C23" s="7">
        <f t="shared" si="0"/>
        <v>417210.09964299999</v>
      </c>
      <c r="D23" s="7">
        <f t="shared" si="0"/>
        <v>828924.86728599947</v>
      </c>
      <c r="E23" s="7">
        <f t="shared" si="0"/>
        <v>412366.66864300019</v>
      </c>
      <c r="F23" s="7">
        <f t="shared" si="0"/>
        <v>410676.68364300014</v>
      </c>
      <c r="G23" s="7">
        <f t="shared" si="0"/>
        <v>405951.33364300005</v>
      </c>
      <c r="H23" s="7">
        <f t="shared" si="0"/>
        <v>404445.81514299999</v>
      </c>
      <c r="I23" s="7">
        <f t="shared" si="0"/>
        <v>400912.63714300003</v>
      </c>
      <c r="J23" s="7">
        <f t="shared" si="0"/>
        <v>397540.96914300002</v>
      </c>
      <c r="K23" s="7">
        <f t="shared" si="0"/>
        <v>395864.99014300009</v>
      </c>
      <c r="L23" s="29">
        <f t="shared" ref="L23:M23" si="1">SUM(L2:L21)</f>
        <v>391851.24014300021</v>
      </c>
      <c r="M23" s="7">
        <f t="shared" si="1"/>
        <v>387703.12214300007</v>
      </c>
      <c r="N23" s="29">
        <f t="shared" ref="N23:W23" si="2">SUM(N2:N21)</f>
        <v>384851.02214299998</v>
      </c>
      <c r="O23" s="7">
        <f t="shared" si="2"/>
        <v>383731.97214299993</v>
      </c>
      <c r="P23" s="7">
        <f t="shared" si="2"/>
        <v>380919.2901429999</v>
      </c>
      <c r="Q23" s="7">
        <f t="shared" si="2"/>
        <v>376450.77077900001</v>
      </c>
      <c r="R23" s="7">
        <f t="shared" si="2"/>
        <v>374909.85777900007</v>
      </c>
      <c r="S23" s="7">
        <f t="shared" si="2"/>
        <v>371260.56677900004</v>
      </c>
      <c r="T23" s="7">
        <f t="shared" si="2"/>
        <v>368270.75477900001</v>
      </c>
      <c r="U23" s="7">
        <f t="shared" si="2"/>
        <v>363147.06177900004</v>
      </c>
      <c r="V23" s="7">
        <f t="shared" si="2"/>
        <v>358760.38177899993</v>
      </c>
      <c r="W23" s="7">
        <f t="shared" si="2"/>
        <v>355214.53277900006</v>
      </c>
      <c r="X23" s="32">
        <f t="shared" ref="X23:AK23" si="3">SUM(X2:X21)</f>
        <v>327072.08327800001</v>
      </c>
      <c r="Y23" s="7">
        <f t="shared" si="3"/>
        <v>322542.36024500005</v>
      </c>
      <c r="Z23" s="7">
        <f t="shared" si="3"/>
        <v>318746.98474900005</v>
      </c>
      <c r="AA23" s="7">
        <f t="shared" si="3"/>
        <v>314321.66453399998</v>
      </c>
      <c r="AB23" s="7">
        <f t="shared" si="3"/>
        <v>309418.80670299998</v>
      </c>
      <c r="AC23" s="7">
        <f t="shared" si="3"/>
        <v>304909.23887200002</v>
      </c>
      <c r="AD23" s="7">
        <f t="shared" si="3"/>
        <v>302422.55572900001</v>
      </c>
      <c r="AE23" s="7">
        <f t="shared" si="3"/>
        <v>301038.40705899999</v>
      </c>
      <c r="AF23" s="7">
        <f t="shared" si="3"/>
        <v>296688.35286499996</v>
      </c>
      <c r="AG23" s="7">
        <f t="shared" si="3"/>
        <v>294201.03085499996</v>
      </c>
      <c r="AH23" s="7">
        <f t="shared" si="3"/>
        <v>290472.36040499998</v>
      </c>
      <c r="AI23" s="7">
        <f t="shared" si="3"/>
        <v>287333.16506500001</v>
      </c>
      <c r="AJ23" s="7">
        <f t="shared" si="3"/>
        <v>285448.95608899993</v>
      </c>
      <c r="AK23" s="7">
        <f t="shared" si="3"/>
        <v>282056.86674099992</v>
      </c>
    </row>
    <row r="24" spans="1:37" s="8" customFormat="1">
      <c r="A24" s="8" t="s">
        <v>3</v>
      </c>
      <c r="B24" s="8">
        <v>16169</v>
      </c>
      <c r="C24" s="8">
        <v>15967</v>
      </c>
      <c r="D24" s="8">
        <v>31624</v>
      </c>
      <c r="E24" s="8">
        <v>15609</v>
      </c>
      <c r="F24" s="8">
        <v>15458</v>
      </c>
      <c r="G24" s="8">
        <v>15239</v>
      </c>
      <c r="H24" s="8">
        <v>15115</v>
      </c>
      <c r="I24" s="8">
        <v>14947</v>
      </c>
      <c r="J24" s="8">
        <v>14766</v>
      </c>
      <c r="K24" s="8">
        <v>14638</v>
      </c>
      <c r="L24" s="34">
        <v>14498</v>
      </c>
      <c r="M24" s="8">
        <v>14328</v>
      </c>
      <c r="N24" s="8">
        <v>14212</v>
      </c>
      <c r="O24" s="8">
        <v>14098</v>
      </c>
      <c r="P24" s="8">
        <v>13954</v>
      </c>
      <c r="Q24" s="8">
        <v>13795</v>
      </c>
      <c r="R24" s="8">
        <v>13619</v>
      </c>
      <c r="S24" s="8">
        <v>13362</v>
      </c>
      <c r="T24" s="8">
        <v>13224</v>
      </c>
      <c r="U24" s="8">
        <v>13104</v>
      </c>
      <c r="V24" s="8">
        <v>12982</v>
      </c>
      <c r="W24" s="8">
        <v>12878</v>
      </c>
      <c r="X24" s="33">
        <v>12933</v>
      </c>
      <c r="Y24" s="8">
        <v>12809</v>
      </c>
      <c r="Z24" s="8">
        <v>12717</v>
      </c>
      <c r="AA24" s="8">
        <v>12578</v>
      </c>
      <c r="AB24" s="8">
        <v>12473</v>
      </c>
      <c r="AC24" s="8">
        <v>12339</v>
      </c>
      <c r="AD24" s="8">
        <v>12235</v>
      </c>
      <c r="AE24" s="8">
        <v>12042</v>
      </c>
      <c r="AF24" s="8">
        <v>11943</v>
      </c>
      <c r="AG24" s="8">
        <v>11852</v>
      </c>
      <c r="AH24" s="8">
        <v>11758</v>
      </c>
      <c r="AI24" s="8">
        <v>11612</v>
      </c>
      <c r="AJ24" s="8">
        <v>11513</v>
      </c>
      <c r="AK24" s="8">
        <v>11389</v>
      </c>
    </row>
    <row r="26" spans="1:37" ht="30">
      <c r="A26" s="30" t="s">
        <v>168</v>
      </c>
    </row>
  </sheetData>
  <hyperlinks>
    <hyperlink ref="A1" location="TOC!C6" display="Return to Table of Contents"/>
  </hyperlinks>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U56"/>
  <sheetViews>
    <sheetView workbookViewId="0">
      <pane xSplit="1" ySplit="1" topLeftCell="B26" activePane="bottomRight" state="frozen"/>
      <selection pane="topRight" activeCell="B1" sqref="B1"/>
      <selection pane="bottomLeft" activeCell="A2" sqref="A2"/>
      <selection pane="bottomRight" activeCell="B56" sqref="B56:U56"/>
    </sheetView>
  </sheetViews>
  <sheetFormatPr defaultRowHeight="15"/>
  <cols>
    <col min="1" max="1" width="32.7109375" style="7" customWidth="1"/>
    <col min="2" max="21" width="20.7109375" style="7" customWidth="1"/>
    <col min="22" max="16384" width="9.140625" style="7"/>
  </cols>
  <sheetData>
    <row r="1" spans="1:21" s="6" customFormat="1">
      <c r="A1" s="11" t="s">
        <v>165</v>
      </c>
      <c r="B1" s="6" t="s">
        <v>69</v>
      </c>
      <c r="C1" s="6" t="s">
        <v>70</v>
      </c>
      <c r="D1" s="6" t="s">
        <v>71</v>
      </c>
      <c r="E1" s="6" t="s">
        <v>72</v>
      </c>
      <c r="F1" s="6" t="s">
        <v>73</v>
      </c>
      <c r="G1" s="6" t="s">
        <v>74</v>
      </c>
      <c r="H1" s="6" t="s">
        <v>195</v>
      </c>
      <c r="I1" s="6" t="s">
        <v>75</v>
      </c>
      <c r="J1" s="6" t="s">
        <v>76</v>
      </c>
      <c r="K1" s="6" t="s">
        <v>77</v>
      </c>
      <c r="L1" s="6" t="s">
        <v>78</v>
      </c>
      <c r="M1" s="6" t="s">
        <v>79</v>
      </c>
      <c r="N1" s="6" t="s">
        <v>80</v>
      </c>
      <c r="O1" s="6" t="s">
        <v>81</v>
      </c>
      <c r="P1" s="6" t="s">
        <v>82</v>
      </c>
      <c r="Q1" s="6" t="s">
        <v>83</v>
      </c>
      <c r="R1" s="6" t="s">
        <v>84</v>
      </c>
      <c r="S1" s="6" t="s">
        <v>85</v>
      </c>
      <c r="T1" s="6" t="s">
        <v>86</v>
      </c>
      <c r="U1" s="6" t="s">
        <v>87</v>
      </c>
    </row>
    <row r="2" spans="1:21">
      <c r="A2" s="7" t="s">
        <v>10</v>
      </c>
      <c r="B2" s="7">
        <v>50</v>
      </c>
      <c r="C2" s="7">
        <v>600.27</v>
      </c>
      <c r="H2" s="7">
        <v>78.185000000000002</v>
      </c>
      <c r="J2" s="7">
        <v>269.70999999999998</v>
      </c>
      <c r="K2" s="7">
        <v>80.88</v>
      </c>
      <c r="Q2" s="7">
        <v>478.36500000000007</v>
      </c>
    </row>
    <row r="3" spans="1:21">
      <c r="A3" s="7" t="s">
        <v>11</v>
      </c>
      <c r="B3" s="7">
        <v>5.66</v>
      </c>
      <c r="C3" s="7">
        <v>1274.3174999999999</v>
      </c>
      <c r="F3" s="7">
        <v>2.3250000000000002</v>
      </c>
      <c r="G3" s="7">
        <v>177.87</v>
      </c>
      <c r="H3" s="7">
        <v>193.29500000000002</v>
      </c>
      <c r="I3" s="7">
        <v>79.349999999999994</v>
      </c>
      <c r="K3" s="7">
        <v>93.643000000000001</v>
      </c>
      <c r="L3" s="7">
        <v>36.075000000000003</v>
      </c>
      <c r="N3" s="7">
        <v>544.75500000000011</v>
      </c>
      <c r="O3" s="7">
        <v>340.6</v>
      </c>
      <c r="S3" s="7">
        <v>19.98</v>
      </c>
      <c r="T3" s="7">
        <v>130</v>
      </c>
    </row>
    <row r="4" spans="1:21">
      <c r="A4" s="7" t="s">
        <v>12</v>
      </c>
      <c r="B4" s="7">
        <v>28.83</v>
      </c>
      <c r="C4" s="7">
        <v>180.48499999999999</v>
      </c>
      <c r="E4" s="7">
        <v>2.81</v>
      </c>
      <c r="H4" s="7">
        <v>41.79</v>
      </c>
      <c r="I4" s="7">
        <v>7.3849999999999998</v>
      </c>
      <c r="K4" s="7">
        <v>45.495000000000005</v>
      </c>
      <c r="N4" s="7">
        <v>20.03</v>
      </c>
      <c r="Q4" s="7">
        <v>24.15</v>
      </c>
      <c r="U4" s="7">
        <v>100</v>
      </c>
    </row>
    <row r="5" spans="1:21">
      <c r="A5" s="7" t="s">
        <v>13</v>
      </c>
      <c r="C5" s="7">
        <v>435.64099999999996</v>
      </c>
      <c r="D5" s="7">
        <v>12.2</v>
      </c>
      <c r="E5" s="7">
        <v>85.69</v>
      </c>
      <c r="F5" s="7">
        <v>12</v>
      </c>
      <c r="G5" s="7">
        <v>180.25500000000002</v>
      </c>
      <c r="H5" s="7">
        <v>955.09</v>
      </c>
      <c r="I5" s="7">
        <v>187.16499999999999</v>
      </c>
      <c r="K5" s="7">
        <v>406.43000000000006</v>
      </c>
      <c r="L5" s="7">
        <v>168.08999999999997</v>
      </c>
      <c r="N5" s="7">
        <v>341.03500000000003</v>
      </c>
      <c r="O5" s="7">
        <v>130</v>
      </c>
    </row>
    <row r="6" spans="1:21">
      <c r="A6" s="7" t="s">
        <v>14</v>
      </c>
      <c r="B6" s="7">
        <v>588.45500000000004</v>
      </c>
      <c r="C6" s="7">
        <v>1223.027</v>
      </c>
      <c r="D6" s="7">
        <v>579.90500000000009</v>
      </c>
      <c r="E6" s="7">
        <v>413.43000000000012</v>
      </c>
      <c r="F6" s="7">
        <v>1606.1899999999996</v>
      </c>
      <c r="G6" s="7">
        <v>6441.2169999999996</v>
      </c>
      <c r="H6" s="7">
        <v>5128.8700000000017</v>
      </c>
      <c r="I6" s="7">
        <v>1258.6129999999998</v>
      </c>
      <c r="J6" s="7">
        <v>295.48</v>
      </c>
      <c r="K6" s="7">
        <v>6030.0413999999992</v>
      </c>
      <c r="L6" s="7">
        <v>659.76499999999999</v>
      </c>
      <c r="M6" s="7">
        <v>486.72500000000002</v>
      </c>
      <c r="N6" s="7">
        <v>1949.4699999999991</v>
      </c>
      <c r="O6" s="7">
        <v>2430.5300000000002</v>
      </c>
      <c r="P6" s="7">
        <v>1600</v>
      </c>
      <c r="Q6" s="7">
        <v>1666.8950000000002</v>
      </c>
      <c r="S6" s="7">
        <v>1460.59</v>
      </c>
      <c r="T6" s="7">
        <v>512.18000000000006</v>
      </c>
      <c r="U6" s="7">
        <v>3224.5550000000003</v>
      </c>
    </row>
    <row r="7" spans="1:21">
      <c r="A7" s="7" t="s">
        <v>15</v>
      </c>
      <c r="B7" s="7">
        <v>326.15499999999997</v>
      </c>
      <c r="C7" s="7">
        <v>480.85700000000008</v>
      </c>
      <c r="D7" s="7">
        <v>697.95</v>
      </c>
      <c r="E7" s="7">
        <v>0.36</v>
      </c>
      <c r="F7" s="7">
        <v>176.82999999999998</v>
      </c>
      <c r="G7" s="7">
        <v>1687.6940000000002</v>
      </c>
      <c r="H7" s="7">
        <v>1002.6649999999998</v>
      </c>
      <c r="I7" s="7">
        <v>88.5</v>
      </c>
      <c r="J7" s="7">
        <v>17.739999999999998</v>
      </c>
      <c r="K7" s="7">
        <v>1062.8400000000001</v>
      </c>
      <c r="L7" s="7">
        <v>132.14000000000001</v>
      </c>
      <c r="N7" s="7">
        <v>115.48499999999999</v>
      </c>
      <c r="Q7" s="7">
        <v>1143.05</v>
      </c>
      <c r="T7" s="7">
        <v>852.9849999999999</v>
      </c>
      <c r="U7" s="7">
        <v>20.84</v>
      </c>
    </row>
    <row r="8" spans="1:21">
      <c r="A8" s="7" t="s">
        <v>16</v>
      </c>
      <c r="B8" s="7">
        <v>11.045</v>
      </c>
      <c r="C8" s="7">
        <v>83.224999999999994</v>
      </c>
      <c r="D8" s="7">
        <v>181.42499999999998</v>
      </c>
      <c r="F8" s="7">
        <v>180</v>
      </c>
      <c r="G8" s="7">
        <v>3.4649999999999999</v>
      </c>
      <c r="H8" s="7">
        <v>687.11699999999996</v>
      </c>
      <c r="I8" s="7">
        <v>866.46500000000003</v>
      </c>
      <c r="J8" s="7">
        <v>379.23500000000001</v>
      </c>
      <c r="K8" s="7">
        <v>426.58</v>
      </c>
      <c r="L8" s="7">
        <v>164.91499999999996</v>
      </c>
      <c r="N8" s="7">
        <v>5</v>
      </c>
      <c r="Q8" s="7">
        <v>400.58500000000004</v>
      </c>
      <c r="U8" s="7">
        <v>39.549999999999997</v>
      </c>
    </row>
    <row r="9" spans="1:21">
      <c r="A9" s="7" t="s">
        <v>17</v>
      </c>
      <c r="B9" s="7">
        <v>363.02500000000003</v>
      </c>
      <c r="C9" s="7">
        <v>35.345000000000006</v>
      </c>
      <c r="D9" s="7">
        <v>74.334999999999994</v>
      </c>
      <c r="E9" s="7">
        <v>15</v>
      </c>
      <c r="F9" s="7">
        <v>397.87499999999994</v>
      </c>
      <c r="G9" s="7">
        <v>686.02499999999998</v>
      </c>
      <c r="H9" s="7">
        <v>312.37999999999994</v>
      </c>
      <c r="I9" s="7">
        <v>635.68000000000006</v>
      </c>
      <c r="K9" s="7">
        <v>24.004999999999999</v>
      </c>
      <c r="L9" s="7">
        <v>3.3</v>
      </c>
      <c r="M9" s="7">
        <v>4.0449999999999999</v>
      </c>
    </row>
    <row r="10" spans="1:21">
      <c r="A10" s="7" t="s">
        <v>18</v>
      </c>
      <c r="B10" s="7">
        <v>51.065000000000005</v>
      </c>
      <c r="C10" s="7">
        <v>50.774999999999999</v>
      </c>
      <c r="D10" s="7">
        <v>24.9</v>
      </c>
      <c r="G10" s="7">
        <v>42.575000000000003</v>
      </c>
      <c r="H10" s="7">
        <v>290.23500000000001</v>
      </c>
      <c r="I10" s="7">
        <v>122.13</v>
      </c>
      <c r="K10" s="7">
        <v>30</v>
      </c>
      <c r="L10" s="7">
        <v>66.55</v>
      </c>
      <c r="N10" s="7">
        <v>26</v>
      </c>
      <c r="O10" s="7">
        <v>48.83</v>
      </c>
      <c r="S10" s="7">
        <v>30</v>
      </c>
      <c r="U10" s="7">
        <v>4.2</v>
      </c>
    </row>
    <row r="11" spans="1:21">
      <c r="A11" s="7" t="s">
        <v>19</v>
      </c>
      <c r="B11" s="7">
        <v>140.13500000000002</v>
      </c>
      <c r="C11" s="7">
        <v>411.74500000000006</v>
      </c>
      <c r="D11" s="7">
        <v>267.125</v>
      </c>
      <c r="E11" s="7">
        <v>467.64</v>
      </c>
      <c r="G11" s="7">
        <v>1505.2900000000004</v>
      </c>
      <c r="H11" s="7">
        <v>2434.7599999999993</v>
      </c>
      <c r="I11" s="7">
        <v>561.44999999999993</v>
      </c>
      <c r="K11" s="7">
        <v>1557.0020000000006</v>
      </c>
      <c r="L11" s="7">
        <v>385.90499999999997</v>
      </c>
      <c r="N11" s="7">
        <v>438.07000000000005</v>
      </c>
      <c r="O11" s="7">
        <v>906.3850000000001</v>
      </c>
      <c r="S11" s="7">
        <v>768.01499999999999</v>
      </c>
      <c r="T11" s="7">
        <v>566.65499999999997</v>
      </c>
      <c r="U11" s="7">
        <v>706.73500000000001</v>
      </c>
    </row>
    <row r="12" spans="1:21">
      <c r="A12" s="7" t="s">
        <v>20</v>
      </c>
      <c r="B12" s="7">
        <v>40.875</v>
      </c>
      <c r="C12" s="7">
        <v>718.04500000000007</v>
      </c>
      <c r="D12" s="7">
        <v>321.76499999999999</v>
      </c>
      <c r="E12" s="7">
        <v>24.450000000000003</v>
      </c>
      <c r="F12" s="7">
        <v>5.6</v>
      </c>
      <c r="G12" s="7">
        <v>1096.915</v>
      </c>
      <c r="H12" s="7">
        <v>847.99</v>
      </c>
      <c r="I12" s="7">
        <v>958.57499999999993</v>
      </c>
      <c r="K12" s="7">
        <v>928.98</v>
      </c>
      <c r="L12" s="7">
        <v>157.68</v>
      </c>
      <c r="M12" s="7">
        <v>3.5</v>
      </c>
      <c r="N12" s="7">
        <v>1179.04</v>
      </c>
      <c r="O12" s="7">
        <v>245.10000000000002</v>
      </c>
      <c r="P12" s="7">
        <v>17.045000000000002</v>
      </c>
      <c r="S12" s="7">
        <v>9.36</v>
      </c>
      <c r="T12" s="7">
        <v>28.794999999999998</v>
      </c>
      <c r="U12" s="7">
        <v>79.884999999999991</v>
      </c>
    </row>
    <row r="13" spans="1:21">
      <c r="A13" s="7" t="s">
        <v>21</v>
      </c>
      <c r="H13" s="7">
        <v>122.23000000000002</v>
      </c>
      <c r="K13" s="7">
        <v>31.63</v>
      </c>
      <c r="T13" s="7">
        <v>12.9375</v>
      </c>
    </row>
    <row r="14" spans="1:21">
      <c r="A14" s="7" t="s">
        <v>22</v>
      </c>
      <c r="B14" s="7">
        <v>5.1449999999999996</v>
      </c>
      <c r="C14" s="7">
        <v>651.05999999999995</v>
      </c>
      <c r="D14" s="7">
        <v>10</v>
      </c>
      <c r="G14" s="7">
        <v>56.86</v>
      </c>
      <c r="H14" s="7">
        <v>373.09500000000003</v>
      </c>
      <c r="I14" s="7">
        <v>333.45</v>
      </c>
      <c r="K14" s="7">
        <v>92.935000000000002</v>
      </c>
      <c r="L14" s="7">
        <v>80.75</v>
      </c>
      <c r="N14" s="7">
        <v>203.875</v>
      </c>
      <c r="Q14" s="7">
        <v>247.45999999999998</v>
      </c>
      <c r="T14" s="7">
        <v>12.75</v>
      </c>
      <c r="U14" s="7">
        <v>7.6999999999999993</v>
      </c>
    </row>
    <row r="15" spans="1:21">
      <c r="A15" s="7" t="s">
        <v>23</v>
      </c>
      <c r="C15" s="7">
        <v>87.860000000000014</v>
      </c>
      <c r="E15" s="7">
        <v>45.35</v>
      </c>
      <c r="G15" s="7">
        <v>1.855</v>
      </c>
      <c r="H15" s="7">
        <v>150</v>
      </c>
      <c r="I15" s="7">
        <v>26.060000000000002</v>
      </c>
      <c r="K15" s="7">
        <v>21.285</v>
      </c>
      <c r="N15" s="7">
        <v>28.885000000000002</v>
      </c>
      <c r="Q15" s="7">
        <v>659.92999999999984</v>
      </c>
    </row>
    <row r="16" spans="1:21">
      <c r="A16" s="7" t="s">
        <v>24</v>
      </c>
      <c r="B16" s="7">
        <v>767.51900000000012</v>
      </c>
      <c r="C16" s="7">
        <v>568.43400000000008</v>
      </c>
      <c r="D16" s="7">
        <v>349.19400000000002</v>
      </c>
      <c r="E16" s="7">
        <v>7.835</v>
      </c>
      <c r="F16" s="7">
        <v>2012.0349999999999</v>
      </c>
      <c r="G16" s="7">
        <v>1415.2139999999997</v>
      </c>
      <c r="H16" s="7">
        <v>3638.3670000000016</v>
      </c>
      <c r="I16" s="7">
        <v>1475.3770000000004</v>
      </c>
      <c r="K16" s="7">
        <v>593.952</v>
      </c>
      <c r="L16" s="7">
        <v>242.33</v>
      </c>
      <c r="M16" s="7">
        <v>14.764999999999999</v>
      </c>
      <c r="N16" s="7">
        <v>156.92499999999998</v>
      </c>
      <c r="P16" s="7">
        <v>506.47500000000002</v>
      </c>
      <c r="Q16" s="7">
        <v>46.674999999999997</v>
      </c>
      <c r="S16" s="7">
        <v>1317</v>
      </c>
      <c r="U16" s="7">
        <v>488</v>
      </c>
    </row>
    <row r="17" spans="1:21">
      <c r="A17" s="7" t="s">
        <v>25</v>
      </c>
      <c r="C17" s="7">
        <v>967.01860000000011</v>
      </c>
      <c r="D17" s="7">
        <v>76.09</v>
      </c>
      <c r="E17" s="7">
        <v>63.04</v>
      </c>
      <c r="G17" s="7">
        <v>204.02</v>
      </c>
      <c r="H17" s="7">
        <v>2603.9379999999996</v>
      </c>
      <c r="I17" s="7">
        <v>543.82999999999993</v>
      </c>
      <c r="K17" s="7">
        <v>196.83699999999999</v>
      </c>
      <c r="L17" s="7">
        <v>145.07</v>
      </c>
      <c r="M17" s="7">
        <v>11.9</v>
      </c>
      <c r="N17" s="7">
        <v>540.32999999999993</v>
      </c>
      <c r="O17" s="7">
        <v>37</v>
      </c>
      <c r="Q17" s="7">
        <v>73.605000000000004</v>
      </c>
    </row>
    <row r="18" spans="1:21">
      <c r="A18" s="7" t="s">
        <v>26</v>
      </c>
      <c r="B18" s="7">
        <v>83.61</v>
      </c>
      <c r="C18" s="7">
        <v>89.240000000000023</v>
      </c>
      <c r="D18" s="7">
        <v>9</v>
      </c>
      <c r="G18" s="7">
        <v>8.4600000000000009</v>
      </c>
      <c r="H18" s="7">
        <v>288.02499999999998</v>
      </c>
      <c r="K18" s="7">
        <v>167.79000000000002</v>
      </c>
      <c r="L18" s="7">
        <v>14.559999999999999</v>
      </c>
      <c r="N18" s="7">
        <v>7.3</v>
      </c>
      <c r="S18" s="7">
        <v>596.90000000000009</v>
      </c>
    </row>
    <row r="19" spans="1:21">
      <c r="A19" s="7" t="s">
        <v>27</v>
      </c>
      <c r="B19" s="7">
        <v>92.460000000000008</v>
      </c>
      <c r="C19" s="7">
        <v>338.17900000000003</v>
      </c>
      <c r="D19" s="7">
        <v>26.03</v>
      </c>
      <c r="E19" s="7">
        <v>40.394999999999996</v>
      </c>
      <c r="F19" s="7">
        <v>11.96</v>
      </c>
      <c r="G19" s="7">
        <v>439.82499999999999</v>
      </c>
      <c r="H19" s="7">
        <v>748.92000000000019</v>
      </c>
      <c r="I19" s="7">
        <v>174</v>
      </c>
      <c r="K19" s="7">
        <v>52.13</v>
      </c>
      <c r="L19" s="7">
        <v>51.33</v>
      </c>
      <c r="M19" s="7">
        <v>21.684999999999999</v>
      </c>
      <c r="N19" s="7">
        <v>492.41240500000004</v>
      </c>
      <c r="Q19" s="7">
        <v>200.8</v>
      </c>
      <c r="R19" s="7">
        <v>234.07</v>
      </c>
      <c r="T19" s="7">
        <v>654.91899999999998</v>
      </c>
      <c r="U19" s="7">
        <v>49.795000000000002</v>
      </c>
    </row>
    <row r="20" spans="1:21">
      <c r="A20" s="7" t="s">
        <v>28</v>
      </c>
      <c r="C20" s="7">
        <v>2685.6929999999998</v>
      </c>
      <c r="D20" s="7">
        <v>13.754999999999999</v>
      </c>
      <c r="E20" s="7">
        <v>138.65</v>
      </c>
      <c r="G20" s="7">
        <v>159.84499999999997</v>
      </c>
      <c r="H20" s="7">
        <v>266.69999999999993</v>
      </c>
      <c r="I20" s="7">
        <v>157.035</v>
      </c>
      <c r="K20" s="7">
        <v>132.26500000000001</v>
      </c>
      <c r="L20" s="7">
        <v>64.004999999999995</v>
      </c>
      <c r="N20" s="7">
        <v>794.86400000000015</v>
      </c>
      <c r="Q20" s="7">
        <v>5.0350000000000001</v>
      </c>
      <c r="S20" s="7">
        <v>108.655</v>
      </c>
    </row>
    <row r="21" spans="1:21">
      <c r="A21" s="7" t="s">
        <v>29</v>
      </c>
      <c r="B21" s="7">
        <v>103.30500000000001</v>
      </c>
      <c r="C21" s="7">
        <v>229.875</v>
      </c>
      <c r="D21" s="7">
        <v>494.97999999999996</v>
      </c>
      <c r="F21" s="7">
        <v>1492.165</v>
      </c>
      <c r="G21" s="7">
        <v>770.13499999999988</v>
      </c>
      <c r="H21" s="7">
        <v>1668.9499999999996</v>
      </c>
      <c r="I21" s="7">
        <v>2396.5059999999994</v>
      </c>
      <c r="K21" s="7">
        <v>269.50800000000004</v>
      </c>
      <c r="L21" s="7">
        <v>469.41999999999996</v>
      </c>
      <c r="M21" s="7">
        <v>1.24</v>
      </c>
      <c r="N21" s="7">
        <v>22.78</v>
      </c>
      <c r="O21" s="7">
        <v>35.49</v>
      </c>
      <c r="Q21" s="7">
        <v>1</v>
      </c>
      <c r="S21" s="7">
        <v>1468.25</v>
      </c>
      <c r="U21" s="7">
        <v>1218.0549999999998</v>
      </c>
    </row>
    <row r="22" spans="1:21">
      <c r="A22" s="7" t="s">
        <v>30</v>
      </c>
      <c r="C22" s="7">
        <v>364.19499999999999</v>
      </c>
      <c r="D22" s="7">
        <v>163.80500000000001</v>
      </c>
      <c r="E22" s="7">
        <v>108.86</v>
      </c>
      <c r="F22" s="7">
        <v>278.375</v>
      </c>
      <c r="G22" s="7">
        <v>347.58499999999998</v>
      </c>
      <c r="H22" s="7">
        <v>1109.7099999999996</v>
      </c>
      <c r="I22" s="7">
        <v>553.09249999999997</v>
      </c>
      <c r="J22" s="7">
        <v>62.405000000000001</v>
      </c>
      <c r="K22" s="7">
        <v>433.66899999999998</v>
      </c>
      <c r="L22" s="7">
        <v>257.255</v>
      </c>
      <c r="N22" s="7">
        <v>75</v>
      </c>
      <c r="Q22" s="7">
        <v>346.26</v>
      </c>
      <c r="S22" s="7">
        <v>22</v>
      </c>
    </row>
    <row r="23" spans="1:21">
      <c r="A23" s="7" t="s">
        <v>31</v>
      </c>
      <c r="C23" s="7">
        <v>11.704999999999998</v>
      </c>
      <c r="D23" s="7">
        <v>22.869999999999997</v>
      </c>
      <c r="F23" s="7">
        <v>111.2</v>
      </c>
      <c r="H23" s="7">
        <v>227.15</v>
      </c>
      <c r="I23" s="7">
        <v>20.7</v>
      </c>
      <c r="J23" s="7">
        <v>90.550000000000011</v>
      </c>
      <c r="K23" s="7">
        <v>64.84</v>
      </c>
      <c r="N23" s="7">
        <v>28.62</v>
      </c>
      <c r="O23" s="7">
        <v>22.6</v>
      </c>
      <c r="Q23" s="7">
        <v>143</v>
      </c>
    </row>
    <row r="24" spans="1:21">
      <c r="A24" s="7" t="s">
        <v>32</v>
      </c>
      <c r="B24" s="7">
        <v>275</v>
      </c>
      <c r="C24" s="7">
        <v>569.79500000000019</v>
      </c>
      <c r="D24" s="7">
        <v>566.91000000000008</v>
      </c>
      <c r="E24" s="7">
        <v>74.444999999999993</v>
      </c>
      <c r="F24" s="7">
        <v>79.149999999999991</v>
      </c>
      <c r="G24" s="7">
        <v>3655.4300000000003</v>
      </c>
      <c r="H24" s="7">
        <v>1659.7699999999998</v>
      </c>
      <c r="I24" s="7">
        <v>1418.3649999999993</v>
      </c>
      <c r="K24" s="7">
        <v>721.67399999999986</v>
      </c>
      <c r="L24" s="7">
        <v>183.14499999999998</v>
      </c>
      <c r="N24" s="7">
        <v>121.215</v>
      </c>
      <c r="O24" s="7">
        <v>67.7</v>
      </c>
      <c r="P24" s="7">
        <v>292.04999999999995</v>
      </c>
      <c r="Q24" s="7">
        <v>635.89499999999998</v>
      </c>
    </row>
    <row r="25" spans="1:21">
      <c r="A25" s="7" t="s">
        <v>33</v>
      </c>
      <c r="C25" s="7">
        <v>204.06499999999994</v>
      </c>
      <c r="D25" s="7">
        <v>30.259999999999998</v>
      </c>
      <c r="F25" s="7">
        <v>54.3</v>
      </c>
      <c r="G25" s="7">
        <v>215.22499999999999</v>
      </c>
      <c r="H25" s="7">
        <v>920.05499999999984</v>
      </c>
      <c r="I25" s="7">
        <v>302.66000000000003</v>
      </c>
      <c r="J25" s="7">
        <v>28.389999999999997</v>
      </c>
      <c r="K25" s="7">
        <v>862.40900000000011</v>
      </c>
      <c r="L25" s="7">
        <v>104.46</v>
      </c>
      <c r="N25" s="7">
        <v>58.699999999999996</v>
      </c>
      <c r="O25" s="7">
        <v>27.454999999999998</v>
      </c>
      <c r="Q25" s="7">
        <v>388.47500000000002</v>
      </c>
      <c r="R25" s="7">
        <v>185</v>
      </c>
      <c r="S25" s="7">
        <v>0.41499999999999998</v>
      </c>
      <c r="T25" s="7">
        <v>6.915</v>
      </c>
      <c r="U25" s="7">
        <v>61.274999999999999</v>
      </c>
    </row>
    <row r="26" spans="1:21">
      <c r="A26" s="7" t="s">
        <v>34</v>
      </c>
      <c r="B26" s="7">
        <v>7.3</v>
      </c>
      <c r="C26" s="7">
        <v>170.215</v>
      </c>
      <c r="D26" s="7">
        <v>145.29999999999998</v>
      </c>
      <c r="E26" s="7">
        <v>47.12</v>
      </c>
      <c r="G26" s="7">
        <v>625.40499999999997</v>
      </c>
      <c r="H26" s="7">
        <v>1592.355</v>
      </c>
      <c r="I26" s="7">
        <v>752.96500000000026</v>
      </c>
      <c r="K26" s="7">
        <v>362.11999999999995</v>
      </c>
      <c r="L26" s="7">
        <v>340.80800000000005</v>
      </c>
      <c r="M26" s="7">
        <v>0.9</v>
      </c>
      <c r="N26" s="7">
        <v>65.42</v>
      </c>
      <c r="Q26" s="7">
        <v>2.16</v>
      </c>
      <c r="S26" s="7">
        <v>45.094999999999999</v>
      </c>
      <c r="U26" s="7">
        <v>22</v>
      </c>
    </row>
    <row r="27" spans="1:21">
      <c r="A27" s="7" t="s">
        <v>35</v>
      </c>
      <c r="B27" s="7">
        <v>11.885</v>
      </c>
      <c r="C27" s="7">
        <v>2963.2850000000003</v>
      </c>
      <c r="D27" s="7">
        <v>1.27</v>
      </c>
      <c r="E27" s="7">
        <v>140</v>
      </c>
      <c r="F27" s="7">
        <v>312.935</v>
      </c>
      <c r="G27" s="7">
        <v>47.03</v>
      </c>
      <c r="H27" s="7">
        <v>144.11000000000001</v>
      </c>
      <c r="I27" s="7">
        <v>15.835000000000001</v>
      </c>
      <c r="K27" s="7">
        <v>78.684999999999988</v>
      </c>
      <c r="L27" s="7">
        <v>2.9049999999999998</v>
      </c>
      <c r="N27" s="7">
        <v>237.32499999999999</v>
      </c>
      <c r="T27" s="7">
        <v>204.048</v>
      </c>
      <c r="U27" s="7">
        <v>42.1</v>
      </c>
    </row>
    <row r="28" spans="1:21">
      <c r="A28" s="7" t="s">
        <v>36</v>
      </c>
      <c r="C28" s="7">
        <v>8.06</v>
      </c>
      <c r="H28" s="7">
        <v>66.490000000000009</v>
      </c>
      <c r="I28" s="7">
        <v>12.67</v>
      </c>
      <c r="K28" s="7">
        <v>4.5149999999999997</v>
      </c>
      <c r="M28" s="7">
        <v>164.5</v>
      </c>
      <c r="N28" s="7">
        <v>115.1</v>
      </c>
    </row>
    <row r="29" spans="1:21">
      <c r="A29" s="7" t="s">
        <v>37</v>
      </c>
      <c r="B29" s="7">
        <v>155.14999999999998</v>
      </c>
      <c r="C29" s="7">
        <v>237.57000000000005</v>
      </c>
      <c r="D29" s="7">
        <v>211.89999999999995</v>
      </c>
      <c r="E29" s="7">
        <v>9.2449999999999992</v>
      </c>
      <c r="F29" s="7">
        <v>1167.585</v>
      </c>
      <c r="G29" s="7">
        <v>834.26</v>
      </c>
      <c r="H29" s="7">
        <v>2432.84</v>
      </c>
      <c r="I29" s="7">
        <v>1112.9026600000002</v>
      </c>
      <c r="K29" s="7">
        <v>38.975000000000001</v>
      </c>
      <c r="L29" s="7">
        <v>96.31</v>
      </c>
      <c r="M29" s="7">
        <v>1.425</v>
      </c>
      <c r="N29" s="7">
        <v>256.28499999999997</v>
      </c>
      <c r="Q29" s="7">
        <v>62.974999999999994</v>
      </c>
      <c r="S29" s="7">
        <v>60.064999999999998</v>
      </c>
      <c r="U29" s="7">
        <v>860.72500000000014</v>
      </c>
    </row>
    <row r="30" spans="1:21">
      <c r="A30" s="7" t="s">
        <v>38</v>
      </c>
      <c r="C30" s="7">
        <v>91.548999999999992</v>
      </c>
      <c r="H30" s="7">
        <v>9.9</v>
      </c>
      <c r="J30" s="7">
        <v>48.284999999999997</v>
      </c>
      <c r="K30" s="7">
        <v>5.5</v>
      </c>
      <c r="N30" s="7">
        <v>82.33</v>
      </c>
      <c r="Q30" s="7">
        <v>166.16</v>
      </c>
    </row>
    <row r="31" spans="1:21">
      <c r="A31" s="7" t="s">
        <v>39</v>
      </c>
      <c r="C31" s="7">
        <v>104.285</v>
      </c>
      <c r="D31" s="7">
        <v>4.2149999999999999</v>
      </c>
      <c r="G31" s="7">
        <v>714.28499999999997</v>
      </c>
      <c r="H31" s="7">
        <v>143.88999999999999</v>
      </c>
      <c r="I31" s="7">
        <v>105.42</v>
      </c>
      <c r="K31" s="7">
        <v>506.96</v>
      </c>
      <c r="L31" s="7">
        <v>1.45</v>
      </c>
      <c r="N31" s="7">
        <v>47.83</v>
      </c>
      <c r="O31" s="7">
        <v>332.35300000000001</v>
      </c>
    </row>
    <row r="32" spans="1:21">
      <c r="A32" s="7" t="s">
        <v>40</v>
      </c>
      <c r="B32" s="7">
        <v>29.439999999999998</v>
      </c>
      <c r="C32" s="7">
        <v>50.755000000000003</v>
      </c>
      <c r="D32" s="7">
        <v>122.86499999999999</v>
      </c>
      <c r="G32" s="7">
        <v>21.745000000000001</v>
      </c>
      <c r="H32" s="7">
        <v>239.35000000000002</v>
      </c>
      <c r="I32" s="7">
        <v>816.81699999999989</v>
      </c>
      <c r="K32" s="7">
        <v>19.634999999999998</v>
      </c>
      <c r="L32" s="7">
        <v>124.015</v>
      </c>
      <c r="N32" s="7">
        <v>139.74</v>
      </c>
    </row>
    <row r="33" spans="1:21">
      <c r="A33" s="7" t="s">
        <v>41</v>
      </c>
      <c r="C33" s="7">
        <v>400.36000000000007</v>
      </c>
      <c r="D33" s="7">
        <v>233.82499999999999</v>
      </c>
      <c r="E33" s="7">
        <v>159.4</v>
      </c>
      <c r="F33" s="7">
        <v>24.614999999999998</v>
      </c>
      <c r="G33" s="7">
        <v>198.10499999999999</v>
      </c>
      <c r="H33" s="7">
        <v>1214.6049999999998</v>
      </c>
      <c r="I33" s="7">
        <v>278.22000000000003</v>
      </c>
      <c r="K33" s="7">
        <v>518.43000000000006</v>
      </c>
      <c r="L33" s="7">
        <v>282.45499999999998</v>
      </c>
      <c r="M33" s="7">
        <v>96.325000000000003</v>
      </c>
      <c r="N33" s="7">
        <v>343.92999999999995</v>
      </c>
      <c r="O33" s="7">
        <v>25</v>
      </c>
      <c r="Q33" s="7">
        <v>432.31</v>
      </c>
      <c r="S33" s="7">
        <v>1266.0450000000001</v>
      </c>
      <c r="T33" s="7">
        <v>201.5</v>
      </c>
    </row>
    <row r="34" spans="1:21">
      <c r="A34" s="7" t="s">
        <v>42</v>
      </c>
      <c r="C34" s="7">
        <v>90.4</v>
      </c>
      <c r="D34" s="7">
        <v>7.4</v>
      </c>
      <c r="G34" s="7">
        <v>777.32</v>
      </c>
      <c r="H34" s="7">
        <v>269.69</v>
      </c>
      <c r="I34" s="7">
        <v>122.125</v>
      </c>
      <c r="K34" s="7">
        <v>19.22</v>
      </c>
      <c r="R34" s="7">
        <v>138.1</v>
      </c>
      <c r="S34" s="7">
        <v>185.60000000000002</v>
      </c>
    </row>
    <row r="35" spans="1:21">
      <c r="A35" s="7" t="s">
        <v>43</v>
      </c>
      <c r="B35" s="7">
        <v>1081.6899999999998</v>
      </c>
      <c r="C35" s="7">
        <v>95.484999999999999</v>
      </c>
      <c r="D35" s="7">
        <v>25</v>
      </c>
      <c r="F35" s="7">
        <v>212.75</v>
      </c>
      <c r="G35" s="7">
        <v>281.38499999999999</v>
      </c>
      <c r="H35" s="7">
        <v>241.21500000000003</v>
      </c>
      <c r="K35" s="7">
        <v>236.81900000000005</v>
      </c>
      <c r="L35" s="7">
        <v>17.3</v>
      </c>
      <c r="N35" s="7">
        <v>43</v>
      </c>
      <c r="O35" s="7">
        <v>49.75</v>
      </c>
      <c r="T35" s="7">
        <v>150</v>
      </c>
      <c r="U35" s="7">
        <v>80</v>
      </c>
    </row>
    <row r="36" spans="1:21">
      <c r="A36" s="7" t="s">
        <v>44</v>
      </c>
      <c r="B36" s="7">
        <v>67</v>
      </c>
      <c r="C36" s="7">
        <v>708.4649999999998</v>
      </c>
      <c r="D36" s="7">
        <v>353.06499999999994</v>
      </c>
      <c r="E36" s="7">
        <v>204.22499999999999</v>
      </c>
      <c r="F36" s="7">
        <v>6250.86</v>
      </c>
      <c r="G36" s="7">
        <v>6048.9349999999995</v>
      </c>
      <c r="H36" s="7">
        <v>1583.71</v>
      </c>
      <c r="I36" s="7">
        <v>3001.8050000000003</v>
      </c>
      <c r="J36" s="7">
        <v>285.69</v>
      </c>
      <c r="K36" s="7">
        <v>12533.180000000004</v>
      </c>
      <c r="L36" s="7">
        <v>645.51499999999987</v>
      </c>
      <c r="M36" s="7">
        <v>6.7249999999999996</v>
      </c>
      <c r="N36" s="7">
        <v>20</v>
      </c>
      <c r="O36" s="7">
        <v>1443.4050000000002</v>
      </c>
      <c r="Q36" s="7">
        <v>555</v>
      </c>
      <c r="S36" s="7">
        <v>3058.0099999999998</v>
      </c>
      <c r="U36" s="7">
        <v>3568.7200000000003</v>
      </c>
    </row>
    <row r="37" spans="1:21">
      <c r="A37" s="7" t="s">
        <v>45</v>
      </c>
      <c r="B37" s="7">
        <v>219.40999999999997</v>
      </c>
      <c r="C37" s="7">
        <v>615.54100000000017</v>
      </c>
      <c r="D37" s="7">
        <v>142.29000000000002</v>
      </c>
      <c r="E37" s="7">
        <v>33.395000000000003</v>
      </c>
      <c r="F37" s="7">
        <v>632.92499999999995</v>
      </c>
      <c r="G37" s="7">
        <v>742.98</v>
      </c>
      <c r="H37" s="7">
        <v>3112.4399999999982</v>
      </c>
      <c r="I37" s="7">
        <v>1193.0200000000002</v>
      </c>
      <c r="J37" s="7">
        <v>14.5</v>
      </c>
      <c r="K37" s="7">
        <v>154.655</v>
      </c>
      <c r="L37" s="7">
        <v>620.7650100000003</v>
      </c>
      <c r="N37" s="7">
        <v>698.20499999999993</v>
      </c>
      <c r="O37" s="7">
        <v>110.62</v>
      </c>
      <c r="P37" s="7">
        <v>67</v>
      </c>
      <c r="Q37" s="7">
        <v>1063.8700000000001</v>
      </c>
      <c r="S37" s="7">
        <v>23.125</v>
      </c>
      <c r="U37" s="7">
        <v>142.655</v>
      </c>
    </row>
    <row r="38" spans="1:21">
      <c r="A38" s="7" t="s">
        <v>46</v>
      </c>
      <c r="B38" s="7">
        <v>10.119999999999999</v>
      </c>
      <c r="C38" s="7">
        <v>36.289999999999992</v>
      </c>
      <c r="D38" s="7">
        <v>2.94</v>
      </c>
      <c r="G38" s="7">
        <v>51.785000000000004</v>
      </c>
      <c r="H38" s="7">
        <v>227.02499999999998</v>
      </c>
      <c r="I38" s="7">
        <v>109.795</v>
      </c>
      <c r="K38" s="7">
        <v>10.49</v>
      </c>
      <c r="L38" s="7">
        <v>25</v>
      </c>
      <c r="N38" s="7">
        <v>143.20000000000002</v>
      </c>
      <c r="S38" s="7">
        <v>318.48</v>
      </c>
      <c r="U38" s="7">
        <v>33.684999999999995</v>
      </c>
    </row>
    <row r="39" spans="1:21">
      <c r="A39" s="7" t="s">
        <v>47</v>
      </c>
      <c r="B39" s="7">
        <v>118.955</v>
      </c>
      <c r="C39" s="7">
        <v>208.51499999999999</v>
      </c>
      <c r="D39" s="7">
        <v>17.955000000000002</v>
      </c>
      <c r="E39" s="7">
        <v>2.21</v>
      </c>
      <c r="F39" s="7">
        <v>187.25499999999997</v>
      </c>
      <c r="G39" s="7">
        <v>26.024999999999999</v>
      </c>
      <c r="H39" s="7">
        <v>473.33500000000004</v>
      </c>
      <c r="I39" s="7">
        <v>162.58500000000001</v>
      </c>
      <c r="J39" s="7">
        <v>14.595000000000001</v>
      </c>
      <c r="K39" s="7">
        <v>106.395</v>
      </c>
      <c r="L39" s="7">
        <v>237.50000000000003</v>
      </c>
      <c r="M39" s="7">
        <v>23.6</v>
      </c>
      <c r="N39" s="7">
        <v>58.894999999999996</v>
      </c>
      <c r="Q39" s="7">
        <v>306.14</v>
      </c>
      <c r="S39" s="7">
        <v>88.3</v>
      </c>
    </row>
    <row r="40" spans="1:21">
      <c r="A40" s="7" t="s">
        <v>48</v>
      </c>
      <c r="B40" s="7">
        <v>255.9</v>
      </c>
      <c r="C40" s="7">
        <v>1121.0630000000001</v>
      </c>
      <c r="D40" s="7">
        <v>431.24499999999995</v>
      </c>
      <c r="E40" s="7">
        <v>287.17</v>
      </c>
      <c r="F40" s="7">
        <v>503.43000000000006</v>
      </c>
      <c r="G40" s="7">
        <v>1046.9950000000001</v>
      </c>
      <c r="H40" s="7">
        <v>2172.4250000000011</v>
      </c>
      <c r="I40" s="7">
        <v>1301.8700000000001</v>
      </c>
      <c r="J40" s="7">
        <v>98.54</v>
      </c>
      <c r="K40" s="7">
        <v>195.13500000000005</v>
      </c>
      <c r="L40" s="7">
        <v>1319.625</v>
      </c>
      <c r="M40" s="7">
        <v>92.814999999999998</v>
      </c>
      <c r="N40" s="7">
        <v>870.99999999999989</v>
      </c>
      <c r="O40" s="7">
        <v>251.625</v>
      </c>
      <c r="P40" s="7">
        <v>613.24000000000012</v>
      </c>
      <c r="Q40" s="7">
        <v>807.93</v>
      </c>
      <c r="S40" s="7">
        <v>1250.5050000000003</v>
      </c>
      <c r="T40" s="7">
        <v>50.26</v>
      </c>
      <c r="U40" s="7">
        <v>603.08999999999992</v>
      </c>
    </row>
    <row r="41" spans="1:21">
      <c r="A41" s="7" t="s">
        <v>49</v>
      </c>
      <c r="F41" s="7">
        <v>273.755</v>
      </c>
      <c r="G41" s="7">
        <v>15.2</v>
      </c>
      <c r="I41" s="7">
        <v>15.1</v>
      </c>
      <c r="S41" s="7">
        <v>200</v>
      </c>
    </row>
    <row r="42" spans="1:21">
      <c r="A42" s="7" t="s">
        <v>50</v>
      </c>
      <c r="C42" s="7">
        <v>22.78</v>
      </c>
      <c r="D42" s="7">
        <v>65.334999999999994</v>
      </c>
      <c r="G42" s="7">
        <v>12.739999999999998</v>
      </c>
      <c r="H42" s="7">
        <v>123.80999999999999</v>
      </c>
      <c r="I42" s="7">
        <v>351.4</v>
      </c>
      <c r="K42" s="7">
        <v>72.915000000000006</v>
      </c>
      <c r="Q42" s="7">
        <v>25</v>
      </c>
      <c r="R42" s="7">
        <v>118</v>
      </c>
      <c r="U42" s="7">
        <v>62.57</v>
      </c>
    </row>
    <row r="43" spans="1:21">
      <c r="A43" s="7" t="s">
        <v>51</v>
      </c>
      <c r="B43" s="7">
        <v>8.5</v>
      </c>
      <c r="C43" s="7">
        <v>288.995</v>
      </c>
      <c r="D43" s="7">
        <v>47.935000000000002</v>
      </c>
      <c r="E43" s="7">
        <v>8.2100000000000009</v>
      </c>
      <c r="G43" s="7">
        <v>77.936999999999998</v>
      </c>
      <c r="H43" s="7">
        <v>649.03</v>
      </c>
      <c r="I43" s="7">
        <v>136.95500000000001</v>
      </c>
      <c r="K43" s="7">
        <v>65.320000000000007</v>
      </c>
      <c r="L43" s="7">
        <v>16.399999999999999</v>
      </c>
      <c r="M43" s="7">
        <v>1</v>
      </c>
      <c r="N43" s="7">
        <v>170.70499999999998</v>
      </c>
      <c r="O43" s="7">
        <v>127.9</v>
      </c>
      <c r="T43" s="7">
        <v>20</v>
      </c>
      <c r="U43" s="7">
        <v>123.85</v>
      </c>
    </row>
    <row r="44" spans="1:21">
      <c r="A44" s="7" t="s">
        <v>52</v>
      </c>
      <c r="C44" s="7">
        <v>18.524999999999999</v>
      </c>
      <c r="H44" s="7">
        <v>77.66</v>
      </c>
      <c r="J44" s="7">
        <v>6.5750000000000002</v>
      </c>
      <c r="K44" s="7">
        <v>31.615000000000002</v>
      </c>
      <c r="L44" s="7">
        <v>64.275000000000006</v>
      </c>
      <c r="N44" s="7">
        <v>3.8</v>
      </c>
      <c r="Q44" s="7">
        <v>484</v>
      </c>
    </row>
    <row r="45" spans="1:21">
      <c r="A45" s="7" t="s">
        <v>53</v>
      </c>
      <c r="B45" s="7">
        <v>133.345</v>
      </c>
      <c r="C45" s="7">
        <v>324.34666600000003</v>
      </c>
      <c r="D45" s="7">
        <v>53.755000000000003</v>
      </c>
      <c r="E45" s="7">
        <v>2064.75</v>
      </c>
      <c r="F45" s="7">
        <v>348.08</v>
      </c>
      <c r="G45" s="7">
        <v>118.44</v>
      </c>
      <c r="H45" s="7">
        <v>825.01999999999987</v>
      </c>
      <c r="I45" s="7">
        <v>276.64</v>
      </c>
      <c r="K45" s="7">
        <v>348.62</v>
      </c>
      <c r="L45" s="7">
        <v>57.675000000000004</v>
      </c>
      <c r="N45" s="7">
        <v>85.3</v>
      </c>
      <c r="T45" s="7">
        <v>41.46</v>
      </c>
    </row>
    <row r="46" spans="1:21">
      <c r="A46" s="7" t="s">
        <v>54</v>
      </c>
      <c r="B46" s="7">
        <v>420.76000000000005</v>
      </c>
      <c r="C46" s="7">
        <v>2121.8195000000001</v>
      </c>
      <c r="D46" s="7">
        <v>56.919999999999995</v>
      </c>
      <c r="F46" s="7">
        <v>2362.17</v>
      </c>
      <c r="G46" s="7">
        <v>575.51499999999987</v>
      </c>
      <c r="H46" s="7">
        <v>3499.3850000000011</v>
      </c>
      <c r="I46" s="7">
        <v>2414.7049999999999</v>
      </c>
      <c r="J46" s="7">
        <v>15.7</v>
      </c>
      <c r="K46" s="7">
        <v>790.0010000000002</v>
      </c>
      <c r="L46" s="7">
        <v>105.435</v>
      </c>
      <c r="N46" s="7">
        <v>3453.1249999999986</v>
      </c>
      <c r="O46" s="7">
        <v>327.2</v>
      </c>
      <c r="P46" s="7">
        <v>606.52499999999998</v>
      </c>
      <c r="Q46" s="7">
        <v>227.01999999999998</v>
      </c>
      <c r="R46" s="7">
        <v>696.72</v>
      </c>
      <c r="S46" s="7">
        <v>416.29999999999995</v>
      </c>
      <c r="T46" s="7">
        <v>285</v>
      </c>
      <c r="U46" s="7">
        <v>885.44800000000009</v>
      </c>
    </row>
    <row r="47" spans="1:21">
      <c r="A47" s="7" t="s">
        <v>55</v>
      </c>
      <c r="C47" s="7">
        <v>51.995000000000005</v>
      </c>
      <c r="D47" s="7">
        <v>8.1749999999999989</v>
      </c>
      <c r="E47" s="7">
        <v>8.0069999999999997</v>
      </c>
      <c r="G47" s="7">
        <v>227.01499999999999</v>
      </c>
      <c r="H47" s="7">
        <v>804.66499999999996</v>
      </c>
      <c r="I47" s="7">
        <v>3</v>
      </c>
      <c r="K47" s="7">
        <v>125.69499999999998</v>
      </c>
      <c r="N47" s="7">
        <v>181.30500000000001</v>
      </c>
      <c r="Q47" s="7">
        <v>663.16999999999985</v>
      </c>
      <c r="R47" s="7">
        <v>132.52000000000001</v>
      </c>
      <c r="S47" s="7">
        <v>100</v>
      </c>
      <c r="T47" s="7">
        <v>7.7</v>
      </c>
      <c r="U47" s="7">
        <v>218.38</v>
      </c>
    </row>
    <row r="48" spans="1:21">
      <c r="A48" s="7" t="s">
        <v>56</v>
      </c>
      <c r="B48" s="7">
        <v>35.204999999999998</v>
      </c>
      <c r="C48" s="7">
        <v>455.56199999999995</v>
      </c>
      <c r="D48" s="7">
        <v>75.965000000000003</v>
      </c>
      <c r="E48" s="7">
        <v>160.75</v>
      </c>
      <c r="F48" s="7">
        <v>30.265000000000001</v>
      </c>
      <c r="G48" s="7">
        <v>381.96</v>
      </c>
      <c r="H48" s="7">
        <v>2205.3950000000004</v>
      </c>
      <c r="I48" s="7">
        <v>592.82499999999993</v>
      </c>
      <c r="K48" s="7">
        <v>272.90700000000004</v>
      </c>
      <c r="L48" s="7">
        <v>179.505</v>
      </c>
      <c r="M48" s="7">
        <v>0.22500000000000001</v>
      </c>
      <c r="N48" s="7">
        <v>127.87000000000002</v>
      </c>
      <c r="P48" s="7">
        <v>14.75</v>
      </c>
      <c r="S48" s="7">
        <v>297.39999999999998</v>
      </c>
      <c r="T48" s="7">
        <v>1.694</v>
      </c>
      <c r="U48" s="7">
        <v>45.534999999999997</v>
      </c>
    </row>
    <row r="49" spans="1:21">
      <c r="A49" s="7" t="s">
        <v>57</v>
      </c>
      <c r="C49" s="7">
        <v>18.484999999999999</v>
      </c>
      <c r="D49" s="7">
        <v>1.425</v>
      </c>
      <c r="G49" s="7">
        <v>20.9</v>
      </c>
      <c r="H49" s="7">
        <v>141.595</v>
      </c>
      <c r="I49" s="7">
        <v>123.06</v>
      </c>
      <c r="J49" s="7">
        <v>29.3</v>
      </c>
      <c r="K49" s="7">
        <v>6.44</v>
      </c>
      <c r="L49" s="7">
        <v>18.295000000000002</v>
      </c>
      <c r="O49" s="7">
        <v>5.8</v>
      </c>
      <c r="Q49" s="7">
        <v>96.974999999999994</v>
      </c>
      <c r="R49" s="7">
        <v>262.98500000000001</v>
      </c>
      <c r="U49" s="7">
        <v>0.94</v>
      </c>
    </row>
    <row r="50" spans="1:21">
      <c r="A50" s="7" t="s">
        <v>58</v>
      </c>
      <c r="B50" s="7">
        <v>4.9000000000000004</v>
      </c>
      <c r="C50" s="7">
        <v>276.1099999999999</v>
      </c>
      <c r="D50" s="7">
        <v>107.62500000000001</v>
      </c>
      <c r="E50" s="7">
        <v>2.2149999999999999</v>
      </c>
      <c r="F50" s="7">
        <v>271.5</v>
      </c>
      <c r="G50" s="7">
        <v>174.97</v>
      </c>
      <c r="H50" s="7">
        <v>1101.2549999999999</v>
      </c>
      <c r="I50" s="7">
        <v>265.64499999999998</v>
      </c>
      <c r="J50" s="7">
        <v>59.360000000000007</v>
      </c>
      <c r="K50" s="7">
        <v>1025.4600000000003</v>
      </c>
      <c r="L50" s="7">
        <v>308.06</v>
      </c>
      <c r="N50" s="7">
        <v>144.25</v>
      </c>
      <c r="O50" s="7">
        <v>89.924999999999997</v>
      </c>
      <c r="Q50" s="7">
        <v>36.634999999999998</v>
      </c>
      <c r="S50" s="7">
        <v>343.245</v>
      </c>
      <c r="U50" s="7">
        <v>117.895</v>
      </c>
    </row>
    <row r="51" spans="1:21">
      <c r="A51" s="7" t="s">
        <v>59</v>
      </c>
      <c r="B51" s="7">
        <v>6.08</v>
      </c>
      <c r="C51" s="7">
        <v>387.33500000000009</v>
      </c>
      <c r="D51" s="7">
        <v>98.6</v>
      </c>
      <c r="E51" s="7">
        <v>24.755000000000003</v>
      </c>
      <c r="G51" s="7">
        <v>133.57000000000002</v>
      </c>
      <c r="H51" s="7">
        <v>1397.3999999999996</v>
      </c>
      <c r="I51" s="7">
        <v>278.33500000000004</v>
      </c>
      <c r="K51" s="7">
        <v>517.37500000000023</v>
      </c>
      <c r="L51" s="7">
        <v>384.88000000000011</v>
      </c>
      <c r="N51" s="7">
        <v>91</v>
      </c>
      <c r="Q51" s="7">
        <v>935.44500000000005</v>
      </c>
      <c r="S51" s="7">
        <v>7.34</v>
      </c>
      <c r="U51" s="7">
        <v>8.65</v>
      </c>
    </row>
    <row r="52" spans="1:21">
      <c r="A52" s="7" t="s">
        <v>60</v>
      </c>
      <c r="C52" s="7">
        <v>145.78</v>
      </c>
      <c r="D52" s="7">
        <v>1.23</v>
      </c>
      <c r="E52" s="7">
        <v>4.96</v>
      </c>
      <c r="G52" s="7">
        <v>2.6850000000000001</v>
      </c>
      <c r="H52" s="7">
        <v>497.37500000000006</v>
      </c>
      <c r="I52" s="7">
        <v>83.125</v>
      </c>
      <c r="N52" s="7">
        <v>566.1099999999999</v>
      </c>
      <c r="Q52" s="7">
        <v>10</v>
      </c>
      <c r="U52" s="7">
        <v>4.59</v>
      </c>
    </row>
    <row r="53" spans="1:21">
      <c r="A53" s="7" t="s">
        <v>61</v>
      </c>
      <c r="C53" s="7">
        <v>48</v>
      </c>
      <c r="D53" s="7">
        <v>8.67</v>
      </c>
      <c r="G53" s="7">
        <v>11.5</v>
      </c>
      <c r="H53" s="7">
        <v>25.55</v>
      </c>
      <c r="N53" s="7">
        <v>762.99000000000012</v>
      </c>
      <c r="Q53" s="7">
        <v>173.80500000000001</v>
      </c>
      <c r="R53" s="7">
        <v>265</v>
      </c>
      <c r="T53" s="7">
        <v>17</v>
      </c>
    </row>
    <row r="55" spans="1:21">
      <c r="A55" s="7" t="s">
        <v>9</v>
      </c>
      <c r="B55" s="7">
        <f t="shared" ref="B55:U55" si="0">SUM(B2:B53)</f>
        <v>5497.924</v>
      </c>
      <c r="C55" s="7">
        <f t="shared" si="0"/>
        <v>23322.423266000002</v>
      </c>
      <c r="D55" s="7">
        <f t="shared" si="0"/>
        <v>6147.4040000000005</v>
      </c>
      <c r="E55" s="7">
        <f t="shared" si="0"/>
        <v>4644.3670000000002</v>
      </c>
      <c r="F55" s="7">
        <f t="shared" si="0"/>
        <v>18998.129999999997</v>
      </c>
      <c r="G55" s="7">
        <f t="shared" si="0"/>
        <v>32264.446999999993</v>
      </c>
      <c r="H55" s="7">
        <f t="shared" si="0"/>
        <v>51020.807000000015</v>
      </c>
      <c r="I55" s="7">
        <f t="shared" si="0"/>
        <v>25693.208159999998</v>
      </c>
      <c r="J55" s="7">
        <f t="shared" si="0"/>
        <v>1716.0550000000003</v>
      </c>
      <c r="K55" s="7">
        <f t="shared" si="0"/>
        <v>32373.882399999995</v>
      </c>
      <c r="L55" s="7">
        <f t="shared" si="0"/>
        <v>8234.9180100000012</v>
      </c>
      <c r="M55" s="7">
        <f t="shared" si="0"/>
        <v>931.37500000000011</v>
      </c>
      <c r="N55" s="7">
        <f t="shared" si="0"/>
        <v>15858.506404999998</v>
      </c>
      <c r="O55" s="7">
        <f t="shared" si="0"/>
        <v>7055.268</v>
      </c>
      <c r="P55" s="7">
        <f t="shared" si="0"/>
        <v>3717.085</v>
      </c>
      <c r="Q55" s="7">
        <f t="shared" si="0"/>
        <v>12509.775000000001</v>
      </c>
      <c r="R55" s="7">
        <f t="shared" si="0"/>
        <v>2032.395</v>
      </c>
      <c r="S55" s="7">
        <f t="shared" si="0"/>
        <v>13460.674999999999</v>
      </c>
      <c r="T55" s="7">
        <f t="shared" si="0"/>
        <v>3756.7984999999994</v>
      </c>
      <c r="U55" s="7">
        <f t="shared" si="0"/>
        <v>12821.423000000003</v>
      </c>
    </row>
    <row r="56" spans="1:21" s="8" customFormat="1">
      <c r="A56" s="8" t="s">
        <v>3</v>
      </c>
      <c r="B56" s="8">
        <v>138</v>
      </c>
      <c r="C56" s="8">
        <v>2357</v>
      </c>
      <c r="D56" s="8">
        <v>543</v>
      </c>
      <c r="E56" s="8">
        <v>155</v>
      </c>
      <c r="F56" s="8">
        <v>389</v>
      </c>
      <c r="G56" s="8">
        <v>905</v>
      </c>
      <c r="H56" s="8">
        <v>1579</v>
      </c>
      <c r="I56" s="8">
        <v>873</v>
      </c>
      <c r="J56" s="8">
        <v>55</v>
      </c>
      <c r="K56" s="8">
        <v>2010</v>
      </c>
      <c r="L56" s="8">
        <v>533</v>
      </c>
      <c r="M56" s="8">
        <v>34</v>
      </c>
      <c r="N56" s="8">
        <v>643</v>
      </c>
      <c r="O56" s="8">
        <v>118</v>
      </c>
      <c r="P56" s="8">
        <v>74</v>
      </c>
      <c r="Q56" s="8">
        <v>473</v>
      </c>
      <c r="R56" s="8">
        <v>44</v>
      </c>
      <c r="S56" s="8">
        <v>184</v>
      </c>
      <c r="T56" s="8">
        <v>60</v>
      </c>
      <c r="U56" s="8">
        <v>222</v>
      </c>
    </row>
  </sheetData>
  <hyperlinks>
    <hyperlink ref="A1" location="TOC!C7" display="Return to Table of Contents"/>
  </hyperlinks>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L50"/>
  <sheetViews>
    <sheetView workbookViewId="0">
      <pane xSplit="2" ySplit="2" topLeftCell="C21" activePane="bottomRight" state="frozen"/>
      <selection pane="topRight" activeCell="C1" sqref="C1"/>
      <selection pane="bottomLeft" activeCell="A2" sqref="A2"/>
      <selection pane="bottomRight" activeCell="J3" sqref="J3:L3"/>
    </sheetView>
  </sheetViews>
  <sheetFormatPr defaultRowHeight="15"/>
  <cols>
    <col min="1" max="1" width="10.7109375" style="9" customWidth="1"/>
    <col min="2" max="2" width="14.140625" style="9" customWidth="1"/>
    <col min="3" max="3" width="11.42578125" style="7" bestFit="1" customWidth="1"/>
    <col min="4" max="4" width="7.140625" style="9" bestFit="1" customWidth="1"/>
    <col min="5" max="6" width="9.140625" style="7"/>
    <col min="7" max="7" width="16" style="7" bestFit="1" customWidth="1"/>
    <col min="8" max="8" width="10.140625" style="7" bestFit="1" customWidth="1"/>
    <col min="9" max="16384" width="9.140625" style="7"/>
  </cols>
  <sheetData>
    <row r="1" spans="1:12">
      <c r="A1" s="14" t="s">
        <v>165</v>
      </c>
      <c r="F1" s="7" t="s">
        <v>97</v>
      </c>
      <c r="J1" s="7" t="s">
        <v>93</v>
      </c>
      <c r="K1" s="7" t="s">
        <v>94</v>
      </c>
      <c r="L1" s="7" t="s">
        <v>95</v>
      </c>
    </row>
    <row r="2" spans="1:12" s="6" customFormat="1">
      <c r="A2" s="9" t="s">
        <v>88</v>
      </c>
      <c r="B2" s="9" t="s">
        <v>1</v>
      </c>
      <c r="C2" s="6" t="s">
        <v>92</v>
      </c>
      <c r="D2" s="9" t="s">
        <v>98</v>
      </c>
      <c r="F2" s="6" t="s">
        <v>89</v>
      </c>
      <c r="G2" s="6" t="s">
        <v>90</v>
      </c>
      <c r="H2" s="6" t="s">
        <v>91</v>
      </c>
      <c r="J2" s="7" t="s">
        <v>96</v>
      </c>
      <c r="K2" s="7"/>
      <c r="L2" s="7"/>
    </row>
    <row r="3" spans="1:12">
      <c r="A3" s="9">
        <v>2012</v>
      </c>
      <c r="B3" s="9">
        <v>7</v>
      </c>
      <c r="C3" s="7">
        <v>5030.168999999999</v>
      </c>
      <c r="D3" s="9">
        <v>206</v>
      </c>
      <c r="F3" s="7">
        <v>4810.958999999998</v>
      </c>
      <c r="G3" s="7">
        <v>166.06</v>
      </c>
      <c r="H3" s="7">
        <v>53.15</v>
      </c>
      <c r="J3" s="7">
        <v>4001.0789999999993</v>
      </c>
      <c r="K3" s="7">
        <v>863.03</v>
      </c>
      <c r="L3" s="7">
        <v>166.06</v>
      </c>
    </row>
    <row r="4" spans="1:12">
      <c r="B4" s="9">
        <v>8</v>
      </c>
      <c r="C4" s="7">
        <v>5614.570999999999</v>
      </c>
      <c r="D4" s="9">
        <v>413</v>
      </c>
      <c r="F4" s="7">
        <v>5071.9979999999969</v>
      </c>
      <c r="G4" s="7">
        <v>274.93299999999999</v>
      </c>
      <c r="H4" s="7">
        <v>267.64</v>
      </c>
      <c r="J4" s="7">
        <v>4054.576</v>
      </c>
      <c r="K4" s="7">
        <v>1552.2250000000001</v>
      </c>
      <c r="L4" s="7">
        <v>7.77</v>
      </c>
    </row>
    <row r="5" spans="1:12">
      <c r="B5" s="9">
        <v>9</v>
      </c>
      <c r="C5" s="7">
        <v>6098.8525999999983</v>
      </c>
      <c r="D5" s="9">
        <v>421</v>
      </c>
      <c r="F5" s="7">
        <v>5702.7775999999994</v>
      </c>
      <c r="G5" s="7">
        <v>60</v>
      </c>
      <c r="H5" s="7">
        <v>336.07499999999999</v>
      </c>
      <c r="J5" s="7">
        <v>4496.1226000000015</v>
      </c>
      <c r="K5" s="7">
        <v>1542.7300000000002</v>
      </c>
      <c r="L5" s="7">
        <v>60</v>
      </c>
    </row>
    <row r="6" spans="1:12">
      <c r="B6" s="9">
        <v>10</v>
      </c>
      <c r="C6" s="7">
        <v>7805.4650000000029</v>
      </c>
      <c r="D6" s="9">
        <v>406</v>
      </c>
      <c r="F6" s="7">
        <v>6470.9599999999973</v>
      </c>
      <c r="G6" s="7">
        <v>1172.645</v>
      </c>
      <c r="H6" s="7">
        <v>161.85999999999999</v>
      </c>
      <c r="J6" s="7">
        <v>6446.6299999999992</v>
      </c>
      <c r="K6" s="7">
        <v>1334.8350000000009</v>
      </c>
      <c r="L6" s="7">
        <v>24</v>
      </c>
    </row>
    <row r="7" spans="1:12">
      <c r="B7" s="9">
        <v>11</v>
      </c>
      <c r="C7" s="7">
        <v>5891.0979999999981</v>
      </c>
      <c r="D7" s="9">
        <v>367</v>
      </c>
      <c r="F7" s="7">
        <v>5456.0479999999952</v>
      </c>
      <c r="G7" s="7">
        <v>38.625</v>
      </c>
      <c r="H7" s="7">
        <v>396.42499999999995</v>
      </c>
      <c r="J7" s="7">
        <v>4504.8430000000008</v>
      </c>
      <c r="K7" s="7">
        <v>1359.66</v>
      </c>
      <c r="L7" s="7">
        <v>26.594999999999999</v>
      </c>
    </row>
    <row r="8" spans="1:12">
      <c r="B8" s="9">
        <v>12</v>
      </c>
      <c r="C8" s="7">
        <v>16751.692999999996</v>
      </c>
      <c r="D8" s="9">
        <v>978</v>
      </c>
      <c r="F8" s="7">
        <v>7046.1760000000031</v>
      </c>
      <c r="G8" s="7">
        <v>96.654999999999987</v>
      </c>
      <c r="H8" s="7">
        <v>9608.8619999999974</v>
      </c>
      <c r="J8" s="7">
        <v>15472.547999999995</v>
      </c>
      <c r="K8" s="7">
        <v>1265.2450000000001</v>
      </c>
      <c r="L8" s="7">
        <v>13.9</v>
      </c>
    </row>
    <row r="9" spans="1:12">
      <c r="A9" s="9">
        <v>2013</v>
      </c>
      <c r="B9" s="9">
        <v>1</v>
      </c>
      <c r="C9" s="7">
        <v>3992.1876660000007</v>
      </c>
      <c r="D9" s="9">
        <v>252</v>
      </c>
      <c r="F9" s="7">
        <v>3925.5716659999998</v>
      </c>
      <c r="G9" s="7">
        <v>8.125</v>
      </c>
      <c r="H9" s="7">
        <v>58.491</v>
      </c>
      <c r="J9" s="7">
        <v>2282.7626659999996</v>
      </c>
      <c r="K9" s="7">
        <v>1707.9250000000002</v>
      </c>
      <c r="L9" s="7">
        <v>1.5</v>
      </c>
    </row>
    <row r="10" spans="1:12">
      <c r="B10" s="9">
        <v>2</v>
      </c>
      <c r="C10" s="7">
        <v>3773.4804999999988</v>
      </c>
      <c r="D10" s="9">
        <v>167</v>
      </c>
      <c r="F10" s="7">
        <v>3539.5255000000011</v>
      </c>
      <c r="G10" s="7">
        <v>164.785</v>
      </c>
      <c r="H10" s="7">
        <v>69.17</v>
      </c>
      <c r="J10" s="7">
        <v>2144.2804999999998</v>
      </c>
      <c r="K10" s="7">
        <v>1629.1999999999998</v>
      </c>
    </row>
    <row r="11" spans="1:12">
      <c r="B11" s="9">
        <v>3</v>
      </c>
      <c r="C11" s="7">
        <v>7553.5399999999972</v>
      </c>
      <c r="D11" s="9">
        <v>353</v>
      </c>
      <c r="F11" s="7">
        <v>6841.7849999999953</v>
      </c>
      <c r="H11" s="7">
        <v>711.75500000000011</v>
      </c>
      <c r="J11" s="7">
        <v>4938.7349999999951</v>
      </c>
      <c r="K11" s="7">
        <v>2614.8049999999994</v>
      </c>
    </row>
    <row r="12" spans="1:12">
      <c r="B12" s="9">
        <v>4</v>
      </c>
      <c r="C12" s="7">
        <v>6153.3680000000031</v>
      </c>
      <c r="D12" s="9">
        <v>294</v>
      </c>
      <c r="F12" s="7">
        <v>5681.3580000000002</v>
      </c>
      <c r="G12" s="7">
        <v>150</v>
      </c>
      <c r="H12" s="7">
        <v>322.01000000000005</v>
      </c>
      <c r="J12" s="7">
        <v>4315.0529999999981</v>
      </c>
      <c r="K12" s="7">
        <v>1838.3150000000005</v>
      </c>
    </row>
    <row r="13" spans="1:12">
      <c r="B13" s="9">
        <v>5</v>
      </c>
      <c r="C13" s="7">
        <v>8207.5560000000005</v>
      </c>
      <c r="D13" s="9">
        <v>344</v>
      </c>
      <c r="F13" s="7">
        <v>7854.2300000000023</v>
      </c>
      <c r="G13" s="7">
        <v>37.085000000000001</v>
      </c>
      <c r="H13" s="7">
        <v>316.24100000000004</v>
      </c>
      <c r="J13" s="7">
        <v>5500.3559999999998</v>
      </c>
      <c r="K13" s="7">
        <v>2707.2</v>
      </c>
    </row>
    <row r="14" spans="1:12">
      <c r="B14" s="9">
        <v>6</v>
      </c>
      <c r="C14" s="7">
        <v>7515.5504999999976</v>
      </c>
      <c r="D14" s="9">
        <v>423</v>
      </c>
      <c r="F14" s="7">
        <v>7282.4905000000044</v>
      </c>
      <c r="G14" s="7">
        <v>29.119999999999997</v>
      </c>
      <c r="H14" s="7">
        <v>203.94</v>
      </c>
      <c r="J14" s="7">
        <v>5493.0955000000031</v>
      </c>
      <c r="K14" s="7">
        <v>2022.454999999999</v>
      </c>
    </row>
    <row r="15" spans="1:12">
      <c r="B15" s="9">
        <v>7</v>
      </c>
      <c r="C15" s="7">
        <v>4462.4000000000005</v>
      </c>
      <c r="D15" s="9">
        <v>282</v>
      </c>
      <c r="F15" s="7">
        <v>4304.2830000000022</v>
      </c>
      <c r="G15" s="7">
        <v>3.53</v>
      </c>
      <c r="H15" s="7">
        <v>154.58699999999999</v>
      </c>
      <c r="J15" s="7">
        <v>3307.6600000000021</v>
      </c>
      <c r="K15" s="7">
        <v>1152.6099999999999</v>
      </c>
      <c r="L15" s="7">
        <v>2.13</v>
      </c>
    </row>
    <row r="16" spans="1:12">
      <c r="B16" s="9">
        <v>8</v>
      </c>
      <c r="C16" s="7">
        <v>5798.9500100000023</v>
      </c>
      <c r="D16" s="9">
        <v>249</v>
      </c>
      <c r="F16" s="7">
        <v>5335.1480099999999</v>
      </c>
      <c r="G16" s="7">
        <v>28.01</v>
      </c>
      <c r="H16" s="7">
        <v>435.79199999999997</v>
      </c>
      <c r="J16" s="7">
        <v>4469.0600100000029</v>
      </c>
      <c r="K16" s="7">
        <v>1322.8249999999998</v>
      </c>
      <c r="L16" s="7">
        <v>7.0650000000000004</v>
      </c>
    </row>
    <row r="17" spans="1:12">
      <c r="B17" s="9">
        <v>9</v>
      </c>
      <c r="C17" s="7">
        <v>4938.7999999999993</v>
      </c>
      <c r="D17" s="9">
        <v>202</v>
      </c>
      <c r="F17" s="7">
        <v>4858.5199999999986</v>
      </c>
      <c r="G17" s="7">
        <v>10.8</v>
      </c>
      <c r="H17" s="7">
        <v>69.47999999999999</v>
      </c>
      <c r="J17" s="7">
        <v>4255.9449999999997</v>
      </c>
      <c r="K17" s="7">
        <v>682.8549999999999</v>
      </c>
    </row>
    <row r="18" spans="1:12">
      <c r="B18" s="9">
        <v>10</v>
      </c>
      <c r="C18" s="7">
        <v>4418.5750000000007</v>
      </c>
      <c r="D18" s="9">
        <v>163</v>
      </c>
      <c r="F18" s="7">
        <v>4338.9400000000014</v>
      </c>
      <c r="G18" s="7">
        <v>68</v>
      </c>
      <c r="H18" s="7">
        <v>11.635000000000002</v>
      </c>
      <c r="J18" s="7">
        <v>2859.96</v>
      </c>
      <c r="K18" s="7">
        <v>1490.615</v>
      </c>
      <c r="L18" s="7">
        <v>68</v>
      </c>
    </row>
    <row r="19" spans="1:12">
      <c r="B19" s="9">
        <v>11</v>
      </c>
      <c r="C19" s="7">
        <v>5671.1548999999995</v>
      </c>
      <c r="D19" s="9">
        <v>223</v>
      </c>
      <c r="F19" s="7">
        <v>5393.6679000000004</v>
      </c>
      <c r="G19" s="7">
        <v>103.922</v>
      </c>
      <c r="H19" s="7">
        <v>173.565</v>
      </c>
      <c r="J19" s="7">
        <v>4501.7098999999989</v>
      </c>
      <c r="K19" s="7">
        <v>1166.8050000000001</v>
      </c>
      <c r="L19" s="7">
        <v>2.64</v>
      </c>
    </row>
    <row r="20" spans="1:12">
      <c r="B20" s="9">
        <v>12</v>
      </c>
      <c r="C20" s="7">
        <v>5297.8540000000003</v>
      </c>
      <c r="D20" s="9">
        <v>239</v>
      </c>
      <c r="F20" s="7">
        <v>4902.3689999999988</v>
      </c>
      <c r="G20" s="7">
        <v>175.04</v>
      </c>
      <c r="H20" s="7">
        <v>220.44499999999999</v>
      </c>
      <c r="J20" s="7">
        <v>4432.7339999999986</v>
      </c>
      <c r="K20" s="7">
        <v>865.11999999999989</v>
      </c>
    </row>
    <row r="21" spans="1:12">
      <c r="A21" s="9">
        <v>2014</v>
      </c>
      <c r="B21" s="9">
        <v>1</v>
      </c>
      <c r="C21" s="7">
        <v>3176.97</v>
      </c>
      <c r="D21" s="9">
        <v>101</v>
      </c>
      <c r="F21" s="7">
        <v>3165.5699999999997</v>
      </c>
      <c r="G21" s="7">
        <v>11.4</v>
      </c>
      <c r="J21" s="7">
        <v>2437.5899999999988</v>
      </c>
      <c r="K21" s="7">
        <v>731.88000000000011</v>
      </c>
      <c r="L21" s="7">
        <v>7.5</v>
      </c>
    </row>
    <row r="22" spans="1:12">
      <c r="B22" s="9">
        <v>2</v>
      </c>
      <c r="C22" s="7">
        <v>2412.299</v>
      </c>
      <c r="D22" s="9">
        <v>85</v>
      </c>
      <c r="F22" s="7">
        <v>2240.6790000000001</v>
      </c>
      <c r="G22" s="7">
        <v>147.27500000000001</v>
      </c>
      <c r="H22" s="7">
        <v>24.344999999999999</v>
      </c>
      <c r="J22" s="7">
        <v>1479.674</v>
      </c>
      <c r="K22" s="7">
        <v>785.35</v>
      </c>
      <c r="L22" s="7">
        <v>147.27500000000001</v>
      </c>
    </row>
    <row r="23" spans="1:12">
      <c r="B23" s="9">
        <v>3</v>
      </c>
      <c r="C23" s="7">
        <v>5363.0519999999988</v>
      </c>
      <c r="D23" s="9">
        <v>159</v>
      </c>
      <c r="F23" s="7">
        <v>5250.8149999999987</v>
      </c>
      <c r="G23" s="7">
        <v>16.425000000000001</v>
      </c>
      <c r="H23" s="7">
        <v>95.811999999999998</v>
      </c>
      <c r="J23" s="7">
        <v>2817.6970000000028</v>
      </c>
      <c r="K23" s="7">
        <v>2528.9300000000003</v>
      </c>
      <c r="L23" s="7">
        <v>16.425000000000001</v>
      </c>
    </row>
    <row r="24" spans="1:12">
      <c r="B24" s="9">
        <v>4</v>
      </c>
      <c r="C24" s="7">
        <v>5463.0384049999993</v>
      </c>
      <c r="D24" s="9">
        <v>169</v>
      </c>
      <c r="F24" s="7">
        <v>5331.7584050000014</v>
      </c>
      <c r="G24" s="7">
        <v>5.52</v>
      </c>
      <c r="H24" s="7">
        <v>125.76</v>
      </c>
      <c r="J24" s="7">
        <v>3320.4354049999997</v>
      </c>
      <c r="K24" s="7">
        <v>2138.4230000000002</v>
      </c>
      <c r="L24" s="7">
        <v>4.18</v>
      </c>
    </row>
    <row r="25" spans="1:12">
      <c r="B25" s="9">
        <v>5</v>
      </c>
      <c r="C25" s="7">
        <v>4791.3620000000001</v>
      </c>
      <c r="D25" s="9">
        <v>143</v>
      </c>
      <c r="F25" s="7">
        <v>4666.0070000000005</v>
      </c>
      <c r="G25" s="7">
        <v>8.2750000000000004</v>
      </c>
      <c r="H25" s="7">
        <v>117.08000000000001</v>
      </c>
      <c r="J25" s="7">
        <v>2670.1920000000014</v>
      </c>
      <c r="K25" s="7">
        <v>2119.17</v>
      </c>
      <c r="L25" s="7">
        <v>2</v>
      </c>
    </row>
    <row r="26" spans="1:12">
      <c r="B26" s="9">
        <v>6</v>
      </c>
      <c r="C26" s="7">
        <v>7050.2800000000007</v>
      </c>
      <c r="D26" s="9">
        <v>246</v>
      </c>
      <c r="F26" s="7">
        <v>6589.8950000000004</v>
      </c>
      <c r="G26" s="7">
        <v>1.3</v>
      </c>
      <c r="H26" s="7">
        <v>459.08499999999992</v>
      </c>
      <c r="J26" s="7">
        <v>4472.5200000000004</v>
      </c>
      <c r="K26" s="7">
        <v>2576.4599999999991</v>
      </c>
      <c r="L26" s="7">
        <v>1.3</v>
      </c>
    </row>
    <row r="27" spans="1:12">
      <c r="B27" s="9">
        <v>7</v>
      </c>
      <c r="C27" s="7">
        <v>7556.8059999999969</v>
      </c>
      <c r="D27" s="9">
        <v>178</v>
      </c>
      <c r="F27" s="7">
        <v>7353.6910000000007</v>
      </c>
      <c r="G27" s="7">
        <v>105.605</v>
      </c>
      <c r="H27" s="7">
        <v>97.51</v>
      </c>
      <c r="J27" s="7">
        <v>6630.530999999999</v>
      </c>
      <c r="K27" s="7">
        <v>876.27499999999986</v>
      </c>
      <c r="L27" s="7">
        <v>50</v>
      </c>
    </row>
    <row r="28" spans="1:12">
      <c r="B28" s="9">
        <v>8</v>
      </c>
      <c r="C28" s="7">
        <v>4823.6499999999996</v>
      </c>
      <c r="D28" s="9">
        <v>146</v>
      </c>
      <c r="F28" s="7">
        <v>4791.2799999999988</v>
      </c>
      <c r="G28" s="7">
        <v>18.580000000000002</v>
      </c>
      <c r="H28" s="7">
        <v>13.79</v>
      </c>
      <c r="J28" s="7">
        <v>2573.1099999999997</v>
      </c>
      <c r="K28" s="7">
        <v>2250.54</v>
      </c>
    </row>
    <row r="29" spans="1:12">
      <c r="B29" s="9">
        <v>9</v>
      </c>
      <c r="C29" s="7">
        <v>4916.6429999999991</v>
      </c>
      <c r="D29" s="9">
        <v>138</v>
      </c>
      <c r="F29" s="7">
        <v>4897.5030000000015</v>
      </c>
      <c r="G29" s="7">
        <v>16.14</v>
      </c>
      <c r="H29" s="7">
        <v>3</v>
      </c>
      <c r="J29" s="7">
        <v>2997.1680000000006</v>
      </c>
      <c r="K29" s="7">
        <v>1906.4749999999999</v>
      </c>
      <c r="L29" s="7">
        <v>13</v>
      </c>
    </row>
    <row r="30" spans="1:12">
      <c r="B30" s="9">
        <v>10</v>
      </c>
      <c r="C30" s="7">
        <v>5230.2899999999991</v>
      </c>
      <c r="D30" s="9">
        <v>157</v>
      </c>
      <c r="F30" s="7">
        <v>5058.1049999999996</v>
      </c>
      <c r="G30" s="7">
        <v>57.79</v>
      </c>
      <c r="H30" s="7">
        <v>114.39500000000001</v>
      </c>
      <c r="J30" s="7">
        <v>3716.1000000000013</v>
      </c>
      <c r="K30" s="7">
        <v>1480.8500000000001</v>
      </c>
      <c r="L30" s="7">
        <v>33.340000000000003</v>
      </c>
    </row>
    <row r="31" spans="1:12">
      <c r="B31" s="9">
        <v>11</v>
      </c>
      <c r="C31" s="7">
        <v>5301.81</v>
      </c>
      <c r="D31" s="9">
        <v>163</v>
      </c>
      <c r="F31" s="7">
        <v>4630.0549999999985</v>
      </c>
      <c r="G31" s="7">
        <v>663.19999999999993</v>
      </c>
      <c r="H31" s="7">
        <v>8.5549999999999997</v>
      </c>
      <c r="J31" s="7">
        <v>3640.0499999999984</v>
      </c>
      <c r="K31" s="7">
        <v>1498.5600000000002</v>
      </c>
      <c r="L31" s="7">
        <v>163.19999999999999</v>
      </c>
    </row>
    <row r="32" spans="1:12">
      <c r="B32" s="9">
        <v>12</v>
      </c>
      <c r="C32" s="7">
        <v>7283.6600000000017</v>
      </c>
      <c r="D32" s="9">
        <v>243</v>
      </c>
      <c r="F32" s="7">
        <v>6912.8800000000019</v>
      </c>
      <c r="G32" s="7">
        <v>278.48</v>
      </c>
      <c r="H32" s="7">
        <v>92.299999999999983</v>
      </c>
      <c r="J32" s="7">
        <v>4961.01</v>
      </c>
      <c r="K32" s="7">
        <v>2316.0500000000002</v>
      </c>
      <c r="L32" s="7">
        <v>6.6</v>
      </c>
    </row>
    <row r="33" spans="1:12">
      <c r="A33" s="9">
        <v>2015</v>
      </c>
      <c r="B33" s="9">
        <v>1</v>
      </c>
      <c r="C33" s="7">
        <v>3949.9750000000004</v>
      </c>
      <c r="D33" s="9">
        <v>99</v>
      </c>
      <c r="F33" s="7">
        <v>3514.9750000000004</v>
      </c>
      <c r="G33" s="7">
        <v>377.7</v>
      </c>
      <c r="H33" s="7">
        <v>57.300000000000004</v>
      </c>
      <c r="J33" s="7">
        <v>2507.7849999999999</v>
      </c>
      <c r="K33" s="7">
        <v>1442.19</v>
      </c>
    </row>
    <row r="34" spans="1:12">
      <c r="B34" s="9">
        <v>2</v>
      </c>
      <c r="C34" s="7">
        <v>2274.6900000000005</v>
      </c>
      <c r="D34" s="9">
        <v>71</v>
      </c>
      <c r="F34" s="7">
        <v>2274.0050000000006</v>
      </c>
      <c r="H34" s="7">
        <v>0.68500000000000005</v>
      </c>
      <c r="J34" s="7">
        <v>1430.5650000000001</v>
      </c>
      <c r="K34" s="7">
        <v>844.125</v>
      </c>
    </row>
    <row r="35" spans="1:12">
      <c r="B35" s="9">
        <v>3</v>
      </c>
      <c r="C35" s="7">
        <v>3370.627</v>
      </c>
      <c r="D35" s="9">
        <v>103</v>
      </c>
      <c r="F35" s="7">
        <v>3125.8119999999994</v>
      </c>
      <c r="G35" s="7">
        <v>131.5</v>
      </c>
      <c r="H35" s="7">
        <v>113.315</v>
      </c>
      <c r="J35" s="7">
        <v>1745.4020000000005</v>
      </c>
      <c r="K35" s="7">
        <v>1593.7250000000004</v>
      </c>
      <c r="L35" s="7">
        <v>31.5</v>
      </c>
    </row>
    <row r="36" spans="1:12">
      <c r="B36" s="9">
        <v>4</v>
      </c>
      <c r="C36" s="7">
        <v>3589.8324999999995</v>
      </c>
      <c r="D36" s="9">
        <v>104</v>
      </c>
      <c r="F36" s="7">
        <v>3401.8274999999999</v>
      </c>
      <c r="G36" s="7">
        <v>96.72</v>
      </c>
      <c r="H36" s="7">
        <v>91.284999999999997</v>
      </c>
      <c r="J36" s="7">
        <v>2018.6524999999997</v>
      </c>
      <c r="K36" s="7">
        <v>1474.4599999999998</v>
      </c>
      <c r="L36" s="7">
        <v>96.72</v>
      </c>
    </row>
    <row r="37" spans="1:12">
      <c r="B37" s="9">
        <v>5</v>
      </c>
      <c r="C37" s="7">
        <v>3711.4970000000012</v>
      </c>
      <c r="D37" s="9">
        <v>121</v>
      </c>
      <c r="F37" s="7">
        <v>3604.2270000000012</v>
      </c>
      <c r="H37" s="7">
        <v>107.26999999999998</v>
      </c>
      <c r="J37" s="7">
        <v>2395.650000000001</v>
      </c>
      <c r="K37" s="7">
        <v>1315.8469999999998</v>
      </c>
    </row>
    <row r="38" spans="1:12">
      <c r="B38" s="9">
        <v>6</v>
      </c>
      <c r="C38" s="7">
        <v>3720.3800000000006</v>
      </c>
      <c r="D38" s="9">
        <v>127</v>
      </c>
      <c r="F38" s="7">
        <v>3602.3599999999979</v>
      </c>
      <c r="G38" s="7">
        <v>53.7</v>
      </c>
      <c r="H38" s="7">
        <v>64.319999999999993</v>
      </c>
      <c r="J38" s="7">
        <v>2706.11</v>
      </c>
      <c r="K38" s="7">
        <v>960.57000000000016</v>
      </c>
      <c r="L38" s="7">
        <v>53.7</v>
      </c>
    </row>
    <row r="39" spans="1:12">
      <c r="B39" s="9">
        <v>7</v>
      </c>
      <c r="C39" s="7">
        <v>2203.9580000000005</v>
      </c>
      <c r="D39" s="9">
        <v>90</v>
      </c>
      <c r="F39" s="7">
        <v>1817.4099999999996</v>
      </c>
      <c r="G39" s="7">
        <v>251.34799999999998</v>
      </c>
      <c r="H39" s="7">
        <v>135.19999999999999</v>
      </c>
      <c r="J39" s="7">
        <v>1581.4099999999999</v>
      </c>
      <c r="K39" s="7">
        <v>371.20000000000005</v>
      </c>
      <c r="L39" s="7">
        <v>251.34799999999998</v>
      </c>
    </row>
    <row r="40" spans="1:12">
      <c r="B40" s="9">
        <v>8</v>
      </c>
      <c r="C40" s="7">
        <v>1047.5899999999999</v>
      </c>
      <c r="D40" s="9">
        <v>58</v>
      </c>
      <c r="F40" s="7">
        <v>951.73000000000013</v>
      </c>
      <c r="G40" s="7">
        <v>44.6</v>
      </c>
      <c r="H40" s="7">
        <v>51.26</v>
      </c>
      <c r="J40" s="7">
        <v>555.56500000000017</v>
      </c>
      <c r="K40" s="7">
        <v>447.42500000000001</v>
      </c>
      <c r="L40" s="7">
        <v>44.6</v>
      </c>
    </row>
    <row r="41" spans="1:12">
      <c r="B41" s="9">
        <v>9</v>
      </c>
      <c r="C41" s="7">
        <v>1539.9050000000002</v>
      </c>
      <c r="D41" s="9">
        <v>66</v>
      </c>
      <c r="F41" s="7">
        <v>1303.5799999999992</v>
      </c>
      <c r="G41" s="7">
        <v>146.75</v>
      </c>
      <c r="H41" s="7">
        <v>89.575000000000003</v>
      </c>
      <c r="J41" s="7">
        <v>884.26499999999999</v>
      </c>
      <c r="K41" s="7">
        <v>647.34</v>
      </c>
      <c r="L41" s="7">
        <v>8.3000000000000007</v>
      </c>
    </row>
    <row r="42" spans="1:12">
      <c r="B42" s="9">
        <v>10</v>
      </c>
      <c r="C42" s="7">
        <v>1212.242</v>
      </c>
      <c r="D42" s="9">
        <v>60</v>
      </c>
      <c r="F42" s="7">
        <v>1160.922</v>
      </c>
      <c r="H42" s="7">
        <v>51.319999999999993</v>
      </c>
      <c r="J42" s="7">
        <v>1132.9120000000003</v>
      </c>
      <c r="K42" s="7">
        <v>79.329999999999984</v>
      </c>
    </row>
    <row r="43" spans="1:12">
      <c r="B43" s="9">
        <v>11</v>
      </c>
      <c r="C43" s="7">
        <v>2596.5090000000005</v>
      </c>
      <c r="D43" s="9">
        <v>83</v>
      </c>
      <c r="F43" s="7">
        <v>2444.2790000000005</v>
      </c>
      <c r="G43" s="7">
        <v>67.649999999999991</v>
      </c>
      <c r="H43" s="7">
        <v>84.58</v>
      </c>
      <c r="J43" s="7">
        <v>1852.5890000000002</v>
      </c>
      <c r="K43" s="7">
        <v>676.27</v>
      </c>
      <c r="L43" s="7">
        <v>67.649999999999991</v>
      </c>
    </row>
    <row r="44" spans="1:12">
      <c r="B44" s="9">
        <v>12</v>
      </c>
      <c r="C44" s="7">
        <v>7096.2520000000013</v>
      </c>
      <c r="D44" s="9">
        <v>192</v>
      </c>
      <c r="F44" s="7">
        <v>6632.3340000000035</v>
      </c>
      <c r="G44" s="7">
        <v>285.07799999999997</v>
      </c>
      <c r="H44" s="7">
        <v>178.84</v>
      </c>
      <c r="J44" s="7">
        <v>3595.8239999999992</v>
      </c>
      <c r="K44" s="7">
        <v>3215.3500000000008</v>
      </c>
      <c r="L44" s="7">
        <v>285.07799999999997</v>
      </c>
    </row>
    <row r="45" spans="1:12">
      <c r="A45" s="9">
        <v>2016</v>
      </c>
      <c r="B45" s="9">
        <v>1</v>
      </c>
      <c r="C45" s="7">
        <v>573.80000000000007</v>
      </c>
      <c r="D45" s="9">
        <v>30</v>
      </c>
      <c r="F45" s="7">
        <v>482.84</v>
      </c>
      <c r="G45" s="7">
        <v>90.960000000000008</v>
      </c>
      <c r="J45" s="7">
        <v>482.84</v>
      </c>
      <c r="L45" s="7">
        <v>90.960000000000008</v>
      </c>
    </row>
    <row r="46" spans="1:12">
      <c r="B46" s="9">
        <v>2</v>
      </c>
      <c r="C46" s="7">
        <v>934.75</v>
      </c>
      <c r="D46" s="9">
        <v>34</v>
      </c>
      <c r="F46" s="7">
        <v>713.38</v>
      </c>
      <c r="G46" s="7">
        <v>62.87</v>
      </c>
      <c r="H46" s="7">
        <v>158.5</v>
      </c>
      <c r="J46" s="7">
        <v>690.90499999999997</v>
      </c>
      <c r="K46" s="7">
        <v>180.97499999999999</v>
      </c>
      <c r="L46" s="7">
        <v>62.87</v>
      </c>
    </row>
    <row r="47" spans="1:12">
      <c r="B47" s="9">
        <v>3</v>
      </c>
      <c r="C47" s="7">
        <v>926.12499999999989</v>
      </c>
      <c r="D47" s="9">
        <v>34</v>
      </c>
      <c r="F47" s="7">
        <v>849.22499999999991</v>
      </c>
      <c r="H47" s="7">
        <v>76.900000000000006</v>
      </c>
      <c r="J47" s="7">
        <v>669.02499999999986</v>
      </c>
      <c r="K47" s="7">
        <v>257.10000000000002</v>
      </c>
    </row>
    <row r="48" spans="1:12">
      <c r="B48" s="9">
        <v>4</v>
      </c>
      <c r="C48" s="7">
        <v>721.78599999999994</v>
      </c>
      <c r="D48" s="9">
        <v>41</v>
      </c>
      <c r="F48" s="7">
        <v>642.82100000000003</v>
      </c>
      <c r="H48" s="7">
        <v>78.965000000000003</v>
      </c>
      <c r="J48" s="7">
        <v>628.53599999999994</v>
      </c>
      <c r="K48" s="7">
        <v>93.25</v>
      </c>
    </row>
    <row r="49" spans="2:12">
      <c r="B49" s="9">
        <v>5</v>
      </c>
      <c r="C49" s="7">
        <v>2558.7750000000005</v>
      </c>
      <c r="D49" s="9">
        <v>55</v>
      </c>
      <c r="F49" s="7">
        <v>2513.4349999999995</v>
      </c>
      <c r="G49" s="7">
        <v>24.2</v>
      </c>
      <c r="H49" s="7">
        <v>21.14</v>
      </c>
      <c r="J49" s="7">
        <v>2414.5649999999996</v>
      </c>
      <c r="K49" s="7">
        <v>120.00999999999999</v>
      </c>
      <c r="L49" s="7">
        <v>24.2</v>
      </c>
    </row>
    <row r="50" spans="2:12">
      <c r="B50" s="9">
        <v>6</v>
      </c>
      <c r="C50" s="7">
        <v>1498.9199999999998</v>
      </c>
      <c r="D50" s="9">
        <v>48</v>
      </c>
      <c r="F50" s="7">
        <v>1431.7350000000001</v>
      </c>
      <c r="G50" s="7">
        <v>20.9</v>
      </c>
      <c r="H50" s="7">
        <v>46.284999999999997</v>
      </c>
      <c r="J50" s="7">
        <v>1431.7350000000001</v>
      </c>
      <c r="K50" s="7">
        <v>46.284999999999997</v>
      </c>
      <c r="L50" s="7">
        <v>20.9</v>
      </c>
    </row>
  </sheetData>
  <hyperlinks>
    <hyperlink ref="A1" location="TOC!C8" display="Return to Table of Contents"/>
  </hyperlinks>
  <pageMargins left="0.7" right="0.7" top="0.75" bottom="0.75" header="0.3" footer="0.3"/>
</worksheet>
</file>

<file path=xl/worksheets/sheet8.xml><?xml version="1.0" encoding="utf-8"?>
<worksheet xmlns="http://schemas.openxmlformats.org/spreadsheetml/2006/main" xmlns:r="http://schemas.openxmlformats.org/officeDocument/2006/relationships">
  <dimension ref="A1:J63"/>
  <sheetViews>
    <sheetView workbookViewId="0">
      <pane ySplit="1" topLeftCell="A32" activePane="bottomLeft" state="frozen"/>
      <selection pane="bottomLeft" activeCell="A61" sqref="A61"/>
    </sheetView>
  </sheetViews>
  <sheetFormatPr defaultRowHeight="15"/>
  <cols>
    <col min="1" max="1" width="5.5703125" style="2" bestFit="1" customWidth="1"/>
    <col min="2" max="2" width="11.5703125" style="2" customWidth="1"/>
    <col min="3" max="3" width="20.28515625" style="2" customWidth="1"/>
    <col min="4" max="4" width="18.42578125" style="2" customWidth="1"/>
    <col min="5" max="5" width="15" style="7" customWidth="1"/>
    <col min="6" max="6" width="11.28515625" style="10" customWidth="1"/>
    <col min="7" max="7" width="15.5703125" style="7" customWidth="1"/>
    <col min="8" max="8" width="13.85546875" style="2" customWidth="1"/>
    <col min="9" max="9" width="51.7109375" style="2" bestFit="1" customWidth="1"/>
    <col min="10" max="10" width="9.140625" style="1"/>
    <col min="11" max="16384" width="9.140625" style="2"/>
  </cols>
  <sheetData>
    <row r="1" spans="1:9" ht="50.25" customHeight="1">
      <c r="A1" s="2" t="s">
        <v>149</v>
      </c>
      <c r="B1" s="2" t="s">
        <v>148</v>
      </c>
      <c r="C1" s="5" t="s">
        <v>173</v>
      </c>
      <c r="D1" s="21" t="s">
        <v>157</v>
      </c>
      <c r="E1" s="21" t="s">
        <v>158</v>
      </c>
      <c r="F1" s="10" t="s">
        <v>150</v>
      </c>
      <c r="G1" s="21" t="s">
        <v>151</v>
      </c>
      <c r="H1" s="2" t="s">
        <v>181</v>
      </c>
      <c r="I1" s="5" t="s">
        <v>174</v>
      </c>
    </row>
    <row r="2" spans="1:9">
      <c r="A2" s="2" t="s">
        <v>54</v>
      </c>
      <c r="B2" s="2" t="s">
        <v>111</v>
      </c>
      <c r="C2" s="2" t="s">
        <v>162</v>
      </c>
      <c r="D2" s="2">
        <v>12.5</v>
      </c>
      <c r="E2" s="7">
        <v>0</v>
      </c>
      <c r="F2" s="10">
        <v>41089</v>
      </c>
      <c r="G2" s="7">
        <v>0.33</v>
      </c>
      <c r="H2" s="2" t="s">
        <v>161</v>
      </c>
      <c r="I2" s="2" t="s">
        <v>175</v>
      </c>
    </row>
    <row r="3" spans="1:9">
      <c r="A3" s="2" t="s">
        <v>54</v>
      </c>
      <c r="B3" s="2" t="s">
        <v>112</v>
      </c>
      <c r="C3" s="2" t="s">
        <v>162</v>
      </c>
      <c r="D3" s="2">
        <v>12.5</v>
      </c>
      <c r="E3" s="7">
        <v>0</v>
      </c>
      <c r="F3" s="10">
        <v>41089</v>
      </c>
      <c r="G3" s="7">
        <v>0.33</v>
      </c>
      <c r="H3" s="2" t="s">
        <v>161</v>
      </c>
      <c r="I3" s="2" t="s">
        <v>175</v>
      </c>
    </row>
    <row r="4" spans="1:9">
      <c r="A4" s="2" t="s">
        <v>54</v>
      </c>
      <c r="B4" s="2" t="s">
        <v>113</v>
      </c>
      <c r="C4" s="2" t="s">
        <v>162</v>
      </c>
      <c r="D4" s="2">
        <v>12.5</v>
      </c>
      <c r="E4" s="7">
        <v>0</v>
      </c>
      <c r="F4" s="10">
        <v>41089</v>
      </c>
      <c r="G4" s="7">
        <v>0.33</v>
      </c>
      <c r="H4" s="2" t="s">
        <v>161</v>
      </c>
      <c r="I4" s="2" t="s">
        <v>175</v>
      </c>
    </row>
    <row r="5" spans="1:9">
      <c r="A5" s="2" t="s">
        <v>54</v>
      </c>
      <c r="B5" s="2" t="s">
        <v>114</v>
      </c>
      <c r="C5" s="2" t="s">
        <v>162</v>
      </c>
      <c r="D5" s="2">
        <v>12.5</v>
      </c>
      <c r="E5" s="7">
        <v>0</v>
      </c>
      <c r="F5" s="10">
        <v>41089</v>
      </c>
      <c r="G5" s="7">
        <v>0.33</v>
      </c>
      <c r="H5" s="2" t="s">
        <v>161</v>
      </c>
      <c r="I5" s="2" t="s">
        <v>175</v>
      </c>
    </row>
    <row r="6" spans="1:9">
      <c r="A6" s="2" t="s">
        <v>54</v>
      </c>
      <c r="B6" s="2" t="s">
        <v>115</v>
      </c>
      <c r="C6" s="2" t="s">
        <v>162</v>
      </c>
      <c r="D6" s="2">
        <v>2.4</v>
      </c>
      <c r="E6" s="7">
        <v>0</v>
      </c>
      <c r="F6" s="10">
        <v>41089</v>
      </c>
      <c r="G6" s="7">
        <v>0.2</v>
      </c>
      <c r="H6" s="2" t="s">
        <v>161</v>
      </c>
      <c r="I6" s="2" t="s">
        <v>176</v>
      </c>
    </row>
    <row r="7" spans="1:9">
      <c r="A7" s="2" t="s">
        <v>14</v>
      </c>
      <c r="B7" s="2" t="s">
        <v>116</v>
      </c>
      <c r="C7" s="2" t="s">
        <v>162</v>
      </c>
      <c r="D7" s="2">
        <v>62.87</v>
      </c>
      <c r="E7" s="7">
        <v>0</v>
      </c>
      <c r="F7" s="10">
        <v>41089</v>
      </c>
      <c r="G7" s="7">
        <v>0.22</v>
      </c>
      <c r="H7" s="2" t="s">
        <v>161</v>
      </c>
      <c r="I7" s="2" t="s">
        <v>206</v>
      </c>
    </row>
    <row r="8" spans="1:9">
      <c r="A8" s="2" t="s">
        <v>14</v>
      </c>
      <c r="B8" s="2" t="s">
        <v>197</v>
      </c>
      <c r="C8" s="2" t="s">
        <v>162</v>
      </c>
      <c r="D8" s="2">
        <v>45</v>
      </c>
      <c r="E8" s="7">
        <v>0</v>
      </c>
      <c r="F8" s="10">
        <v>41089</v>
      </c>
      <c r="G8" s="7">
        <v>0.2</v>
      </c>
      <c r="H8" s="2" t="s">
        <v>161</v>
      </c>
      <c r="I8" s="2" t="s">
        <v>207</v>
      </c>
    </row>
    <row r="9" spans="1:9">
      <c r="A9" s="2" t="s">
        <v>54</v>
      </c>
      <c r="B9" s="2" t="s">
        <v>117</v>
      </c>
      <c r="C9" s="2" t="s">
        <v>162</v>
      </c>
      <c r="D9" s="2">
        <v>23</v>
      </c>
      <c r="E9" s="7">
        <v>0</v>
      </c>
      <c r="F9" s="10">
        <v>41089</v>
      </c>
      <c r="G9" s="7">
        <v>0.2</v>
      </c>
      <c r="H9" s="2" t="s">
        <v>161</v>
      </c>
      <c r="I9" s="2" t="s">
        <v>176</v>
      </c>
    </row>
    <row r="10" spans="1:9">
      <c r="A10" s="2" t="s">
        <v>54</v>
      </c>
      <c r="B10" s="2" t="s">
        <v>118</v>
      </c>
      <c r="C10" s="2" t="s">
        <v>162</v>
      </c>
      <c r="D10" s="2">
        <v>44.8</v>
      </c>
      <c r="E10" s="7">
        <v>0</v>
      </c>
      <c r="F10" s="10">
        <v>41089</v>
      </c>
      <c r="G10" s="7">
        <v>0.2</v>
      </c>
      <c r="H10" s="2" t="s">
        <v>161</v>
      </c>
      <c r="I10" s="2" t="s">
        <v>177</v>
      </c>
    </row>
    <row r="11" spans="1:9">
      <c r="A11" s="2" t="s">
        <v>54</v>
      </c>
      <c r="B11" s="2" t="s">
        <v>119</v>
      </c>
      <c r="C11" s="2" t="s">
        <v>162</v>
      </c>
      <c r="D11" s="2">
        <v>25</v>
      </c>
      <c r="E11" s="7">
        <v>0</v>
      </c>
      <c r="F11" s="10">
        <v>41089</v>
      </c>
      <c r="G11" s="7">
        <v>0.2</v>
      </c>
      <c r="H11" s="2" t="s">
        <v>161</v>
      </c>
      <c r="I11" s="2" t="s">
        <v>177</v>
      </c>
    </row>
    <row r="12" spans="1:9">
      <c r="A12" s="2" t="s">
        <v>54</v>
      </c>
      <c r="B12" s="2" t="s">
        <v>120</v>
      </c>
      <c r="C12" s="2" t="s">
        <v>162</v>
      </c>
      <c r="D12" s="2">
        <v>25</v>
      </c>
      <c r="E12" s="7">
        <v>0</v>
      </c>
      <c r="F12" s="10">
        <v>41089</v>
      </c>
      <c r="G12" s="7">
        <v>0.2</v>
      </c>
      <c r="H12" s="2" t="s">
        <v>161</v>
      </c>
      <c r="I12" s="2" t="s">
        <v>177</v>
      </c>
    </row>
    <row r="13" spans="1:9">
      <c r="A13" s="2" t="s">
        <v>54</v>
      </c>
      <c r="B13" s="2" t="s">
        <v>121</v>
      </c>
      <c r="C13" s="2" t="s">
        <v>162</v>
      </c>
      <c r="D13" s="2">
        <v>25</v>
      </c>
      <c r="E13" s="7">
        <v>0</v>
      </c>
      <c r="F13" s="10">
        <v>41089</v>
      </c>
      <c r="G13" s="7">
        <v>0.2</v>
      </c>
      <c r="H13" s="2" t="s">
        <v>161</v>
      </c>
      <c r="I13" s="2" t="s">
        <v>177</v>
      </c>
    </row>
    <row r="14" spans="1:9">
      <c r="A14" s="2" t="s">
        <v>54</v>
      </c>
      <c r="B14" s="2" t="s">
        <v>122</v>
      </c>
      <c r="C14" s="2" t="s">
        <v>162</v>
      </c>
      <c r="D14" s="2">
        <v>25</v>
      </c>
      <c r="E14" s="7">
        <v>0</v>
      </c>
      <c r="F14" s="10">
        <v>41089</v>
      </c>
      <c r="G14" s="7">
        <v>0.2</v>
      </c>
      <c r="H14" s="2" t="s">
        <v>161</v>
      </c>
      <c r="I14" s="2" t="s">
        <v>176</v>
      </c>
    </row>
    <row r="15" spans="1:9">
      <c r="A15" s="2" t="s">
        <v>54</v>
      </c>
      <c r="B15" s="2" t="s">
        <v>123</v>
      </c>
      <c r="C15" s="2" t="s">
        <v>162</v>
      </c>
      <c r="D15" s="2">
        <v>25</v>
      </c>
      <c r="E15" s="7">
        <v>0</v>
      </c>
      <c r="F15" s="10">
        <v>41089</v>
      </c>
      <c r="G15" s="7">
        <v>0.2</v>
      </c>
      <c r="H15" s="2" t="s">
        <v>161</v>
      </c>
      <c r="I15" s="2" t="s">
        <v>176</v>
      </c>
    </row>
    <row r="16" spans="1:9">
      <c r="A16" s="2" t="s">
        <v>54</v>
      </c>
      <c r="B16" s="2" t="s">
        <v>124</v>
      </c>
      <c r="C16" s="2" t="s">
        <v>162</v>
      </c>
      <c r="D16" s="2">
        <v>50</v>
      </c>
      <c r="E16" s="7">
        <v>0</v>
      </c>
      <c r="F16" s="10">
        <v>41089</v>
      </c>
      <c r="G16" s="7">
        <v>0.2</v>
      </c>
      <c r="H16" s="2" t="s">
        <v>161</v>
      </c>
      <c r="I16" s="2" t="s">
        <v>177</v>
      </c>
    </row>
    <row r="17" spans="1:10">
      <c r="A17" s="2" t="s">
        <v>54</v>
      </c>
      <c r="B17" s="2" t="s">
        <v>125</v>
      </c>
      <c r="C17" s="2" t="s">
        <v>162</v>
      </c>
      <c r="D17" s="2">
        <v>50</v>
      </c>
      <c r="E17" s="7">
        <v>0</v>
      </c>
      <c r="F17" s="10">
        <v>41089</v>
      </c>
      <c r="G17" s="7">
        <v>0.2</v>
      </c>
      <c r="H17" s="2" t="s">
        <v>161</v>
      </c>
      <c r="I17" s="2" t="s">
        <v>177</v>
      </c>
    </row>
    <row r="18" spans="1:10">
      <c r="A18" s="2" t="s">
        <v>54</v>
      </c>
      <c r="B18" s="2" t="s">
        <v>126</v>
      </c>
      <c r="C18" s="2" t="s">
        <v>162</v>
      </c>
      <c r="D18" s="2">
        <v>25</v>
      </c>
      <c r="E18" s="7">
        <v>0</v>
      </c>
      <c r="F18" s="10">
        <v>41089</v>
      </c>
      <c r="G18" s="7">
        <v>0.2</v>
      </c>
      <c r="H18" s="2" t="s">
        <v>161</v>
      </c>
      <c r="I18" s="2" t="s">
        <v>177</v>
      </c>
    </row>
    <row r="19" spans="1:10">
      <c r="A19" s="2" t="s">
        <v>24</v>
      </c>
      <c r="B19" s="2" t="s">
        <v>127</v>
      </c>
      <c r="C19" s="2" t="s">
        <v>162</v>
      </c>
      <c r="D19" s="2">
        <v>17.5</v>
      </c>
      <c r="E19" s="7">
        <v>0</v>
      </c>
      <c r="F19" s="10">
        <v>41089</v>
      </c>
      <c r="G19" s="7">
        <v>0.25</v>
      </c>
      <c r="H19" s="2" t="s">
        <v>161</v>
      </c>
      <c r="I19" s="2" t="s">
        <v>208</v>
      </c>
    </row>
    <row r="20" spans="1:10">
      <c r="A20" s="2" t="s">
        <v>11</v>
      </c>
      <c r="B20" s="2" t="s">
        <v>147</v>
      </c>
      <c r="C20" s="2" t="s">
        <v>170</v>
      </c>
      <c r="D20" s="2">
        <v>0.75</v>
      </c>
      <c r="E20" s="7">
        <v>0</v>
      </c>
      <c r="F20" s="10">
        <v>41089</v>
      </c>
      <c r="G20" s="7">
        <v>10</v>
      </c>
      <c r="H20" s="2" t="s">
        <v>171</v>
      </c>
      <c r="I20" s="2" t="s">
        <v>209</v>
      </c>
    </row>
    <row r="21" spans="1:10">
      <c r="A21" s="2" t="s">
        <v>45</v>
      </c>
      <c r="B21" s="2" t="s">
        <v>145</v>
      </c>
      <c r="C21" s="2" t="s">
        <v>162</v>
      </c>
      <c r="D21" s="2">
        <v>5.5</v>
      </c>
      <c r="E21" s="7">
        <v>0</v>
      </c>
      <c r="F21" s="10">
        <v>41088</v>
      </c>
      <c r="G21" s="7">
        <v>0.55000000000000004</v>
      </c>
      <c r="H21" s="2" t="s">
        <v>161</v>
      </c>
      <c r="I21" s="2" t="s">
        <v>153</v>
      </c>
    </row>
    <row r="22" spans="1:10">
      <c r="A22" s="2" t="s">
        <v>45</v>
      </c>
      <c r="B22" s="2" t="s">
        <v>110</v>
      </c>
      <c r="C22" s="2" t="s">
        <v>162</v>
      </c>
      <c r="D22" s="2">
        <v>1.03</v>
      </c>
      <c r="E22" s="7">
        <v>0.26500000000000001</v>
      </c>
      <c r="F22" s="10">
        <v>41088</v>
      </c>
      <c r="G22" s="7">
        <v>2.44</v>
      </c>
      <c r="H22" s="2" t="s">
        <v>161</v>
      </c>
      <c r="I22" s="2" t="s">
        <v>153</v>
      </c>
    </row>
    <row r="23" spans="1:10">
      <c r="A23" s="2" t="s">
        <v>20</v>
      </c>
      <c r="B23" s="2" t="s">
        <v>169</v>
      </c>
      <c r="C23" s="2" t="s">
        <v>162</v>
      </c>
      <c r="D23" s="2">
        <v>0.64</v>
      </c>
      <c r="E23" s="7">
        <v>0.62</v>
      </c>
      <c r="F23" s="10">
        <v>41088</v>
      </c>
      <c r="G23" s="7">
        <v>1.08</v>
      </c>
      <c r="H23" s="2" t="s">
        <v>160</v>
      </c>
      <c r="I23" s="2" t="s">
        <v>152</v>
      </c>
      <c r="J23" s="2"/>
    </row>
    <row r="24" spans="1:10">
      <c r="A24" s="2" t="s">
        <v>51</v>
      </c>
      <c r="B24" s="2" t="s">
        <v>198</v>
      </c>
      <c r="C24" s="2" t="s">
        <v>162</v>
      </c>
      <c r="D24" s="2">
        <v>0.93500000000000005</v>
      </c>
      <c r="E24" s="7">
        <v>3.8650000000000002</v>
      </c>
      <c r="F24" s="10">
        <v>41088</v>
      </c>
      <c r="G24" s="7">
        <v>1.08</v>
      </c>
      <c r="H24" s="2" t="s">
        <v>160</v>
      </c>
      <c r="I24" s="2" t="s">
        <v>210</v>
      </c>
      <c r="J24" s="2"/>
    </row>
    <row r="25" spans="1:10">
      <c r="A25" s="2" t="s">
        <v>20</v>
      </c>
      <c r="B25" s="2" t="s">
        <v>146</v>
      </c>
      <c r="C25" s="2" t="s">
        <v>162</v>
      </c>
      <c r="D25" s="2">
        <v>1.54</v>
      </c>
      <c r="E25" s="7">
        <v>1.595</v>
      </c>
      <c r="F25" s="10">
        <v>41088</v>
      </c>
      <c r="G25" s="7">
        <v>1.08</v>
      </c>
      <c r="H25" s="2" t="s">
        <v>160</v>
      </c>
      <c r="I25" s="2" t="s">
        <v>152</v>
      </c>
      <c r="J25" s="2"/>
    </row>
    <row r="26" spans="1:10">
      <c r="A26" s="2" t="s">
        <v>34</v>
      </c>
      <c r="B26" s="2" t="s">
        <v>129</v>
      </c>
      <c r="C26" s="2" t="s">
        <v>172</v>
      </c>
      <c r="D26" s="2">
        <v>13.234999999999999</v>
      </c>
      <c r="E26" s="7">
        <v>0</v>
      </c>
      <c r="F26" s="10">
        <v>41087</v>
      </c>
      <c r="G26" s="7">
        <v>0.86</v>
      </c>
      <c r="H26" s="2" t="s">
        <v>161</v>
      </c>
      <c r="I26" s="2" t="s">
        <v>191</v>
      </c>
      <c r="J26" s="2"/>
    </row>
    <row r="27" spans="1:10">
      <c r="A27" s="2" t="s">
        <v>15</v>
      </c>
      <c r="B27" s="2" t="s">
        <v>202</v>
      </c>
      <c r="C27" s="2" t="s">
        <v>172</v>
      </c>
      <c r="D27" s="2">
        <v>13.6</v>
      </c>
      <c r="E27" s="7">
        <v>44.9</v>
      </c>
      <c r="F27" s="10">
        <v>41087</v>
      </c>
      <c r="G27" s="7">
        <v>1.1000000000000001</v>
      </c>
      <c r="H27" s="2" t="s">
        <v>161</v>
      </c>
      <c r="I27" s="2" t="s">
        <v>211</v>
      </c>
    </row>
    <row r="28" spans="1:10">
      <c r="A28" s="2" t="s">
        <v>20</v>
      </c>
      <c r="B28" s="2" t="s">
        <v>130</v>
      </c>
      <c r="C28" s="2" t="s">
        <v>162</v>
      </c>
      <c r="D28" s="2">
        <v>5.4610000000000003</v>
      </c>
      <c r="E28" s="7">
        <v>-0.38600000000000001</v>
      </c>
      <c r="F28" s="10">
        <v>41087</v>
      </c>
      <c r="G28" s="7">
        <v>2</v>
      </c>
      <c r="H28" s="2" t="s">
        <v>161</v>
      </c>
      <c r="I28" s="2" t="s">
        <v>155</v>
      </c>
    </row>
    <row r="29" spans="1:10">
      <c r="A29" s="2" t="s">
        <v>25</v>
      </c>
      <c r="B29" s="2" t="s">
        <v>188</v>
      </c>
      <c r="C29" s="2" t="s">
        <v>162</v>
      </c>
      <c r="D29" s="2">
        <v>2.9249999999999998</v>
      </c>
      <c r="E29" s="7">
        <v>0</v>
      </c>
      <c r="F29" s="10">
        <v>41087</v>
      </c>
      <c r="G29" s="7">
        <v>0.95</v>
      </c>
      <c r="H29" s="2" t="s">
        <v>161</v>
      </c>
      <c r="I29" s="2" t="s">
        <v>190</v>
      </c>
    </row>
    <row r="30" spans="1:10">
      <c r="A30" s="2" t="s">
        <v>53</v>
      </c>
      <c r="B30" s="2" t="s">
        <v>131</v>
      </c>
      <c r="C30" s="2" t="s">
        <v>162</v>
      </c>
      <c r="D30" s="2">
        <v>0.36666599999999999</v>
      </c>
      <c r="E30" s="7">
        <v>0</v>
      </c>
      <c r="F30" s="10">
        <v>41087</v>
      </c>
      <c r="G30" s="7">
        <v>1.35</v>
      </c>
      <c r="H30" s="2" t="s">
        <v>161</v>
      </c>
      <c r="I30" s="2" t="s">
        <v>155</v>
      </c>
    </row>
    <row r="31" spans="1:10">
      <c r="A31" s="2" t="s">
        <v>28</v>
      </c>
      <c r="B31" s="2" t="s">
        <v>132</v>
      </c>
      <c r="C31" s="2" t="s">
        <v>162</v>
      </c>
      <c r="D31" s="2">
        <v>1.91</v>
      </c>
      <c r="E31" s="7">
        <v>0</v>
      </c>
      <c r="F31" s="10">
        <v>41087</v>
      </c>
      <c r="G31" s="7">
        <v>1.3</v>
      </c>
      <c r="H31" s="2" t="s">
        <v>161</v>
      </c>
      <c r="I31" s="2" t="s">
        <v>155</v>
      </c>
    </row>
    <row r="32" spans="1:10">
      <c r="A32" s="2" t="s">
        <v>28</v>
      </c>
      <c r="B32" s="2" t="s">
        <v>133</v>
      </c>
      <c r="C32" s="2" t="s">
        <v>162</v>
      </c>
      <c r="D32" s="2">
        <v>11.574999999999999</v>
      </c>
      <c r="E32" s="7">
        <v>0</v>
      </c>
      <c r="F32" s="10">
        <v>41087</v>
      </c>
      <c r="G32" s="7">
        <v>1.5</v>
      </c>
      <c r="H32" s="2" t="s">
        <v>161</v>
      </c>
      <c r="I32" s="2" t="s">
        <v>155</v>
      </c>
    </row>
    <row r="33" spans="1:10">
      <c r="A33" s="2" t="s">
        <v>28</v>
      </c>
      <c r="B33" s="2" t="s">
        <v>134</v>
      </c>
      <c r="C33" s="2" t="s">
        <v>162</v>
      </c>
      <c r="D33" s="2">
        <v>36.125</v>
      </c>
      <c r="E33" s="7">
        <v>0</v>
      </c>
      <c r="F33" s="10">
        <v>41087</v>
      </c>
      <c r="G33" s="7">
        <v>1.5</v>
      </c>
      <c r="H33" s="2" t="s">
        <v>161</v>
      </c>
      <c r="I33" s="2" t="s">
        <v>155</v>
      </c>
    </row>
    <row r="34" spans="1:10">
      <c r="A34" s="2" t="s">
        <v>60</v>
      </c>
      <c r="B34" s="2" t="s">
        <v>109</v>
      </c>
      <c r="C34" s="2" t="s">
        <v>162</v>
      </c>
      <c r="D34" s="2">
        <v>50</v>
      </c>
      <c r="E34" s="7">
        <v>0</v>
      </c>
      <c r="F34" s="10">
        <v>41087</v>
      </c>
      <c r="G34" s="7">
        <v>1</v>
      </c>
      <c r="H34" s="2" t="s">
        <v>161</v>
      </c>
      <c r="I34" s="2" t="s">
        <v>178</v>
      </c>
    </row>
    <row r="35" spans="1:10">
      <c r="A35" s="2" t="s">
        <v>59</v>
      </c>
      <c r="B35" s="2" t="s">
        <v>135</v>
      </c>
      <c r="C35" s="2" t="s">
        <v>162</v>
      </c>
      <c r="D35" s="2">
        <v>5.95</v>
      </c>
      <c r="E35" s="7">
        <v>0.16500000000000001</v>
      </c>
      <c r="F35" s="10">
        <v>41087</v>
      </c>
      <c r="G35" s="7">
        <v>1.75</v>
      </c>
      <c r="H35" s="2" t="s">
        <v>161</v>
      </c>
      <c r="I35" s="2" t="s">
        <v>154</v>
      </c>
    </row>
    <row r="36" spans="1:10">
      <c r="A36" s="2" t="s">
        <v>45</v>
      </c>
      <c r="B36" s="2" t="s">
        <v>136</v>
      </c>
      <c r="C36" s="2" t="s">
        <v>162</v>
      </c>
      <c r="D36" s="2">
        <v>9.81</v>
      </c>
      <c r="E36" s="7">
        <v>0</v>
      </c>
      <c r="F36" s="10">
        <v>41087</v>
      </c>
      <c r="G36" s="7">
        <v>3.8780000000000001</v>
      </c>
      <c r="H36" s="2" t="s">
        <v>161</v>
      </c>
      <c r="I36" s="2" t="s">
        <v>156</v>
      </c>
    </row>
    <row r="37" spans="1:10">
      <c r="A37" s="2" t="s">
        <v>45</v>
      </c>
      <c r="B37" s="2" t="s">
        <v>137</v>
      </c>
      <c r="C37" s="2" t="s">
        <v>162</v>
      </c>
      <c r="D37" s="2">
        <v>54.5</v>
      </c>
      <c r="E37" s="2">
        <v>0</v>
      </c>
      <c r="F37" s="10">
        <v>41087</v>
      </c>
      <c r="G37" s="2">
        <v>0.38</v>
      </c>
      <c r="H37" s="2" t="s">
        <v>161</v>
      </c>
      <c r="I37" s="2" t="s">
        <v>95</v>
      </c>
    </row>
    <row r="38" spans="1:10">
      <c r="A38" s="2" t="s">
        <v>45</v>
      </c>
      <c r="B38" s="2" t="s">
        <v>138</v>
      </c>
      <c r="C38" s="2" t="s">
        <v>162</v>
      </c>
      <c r="D38" s="2">
        <v>54.5</v>
      </c>
      <c r="E38" s="7">
        <v>0</v>
      </c>
      <c r="F38" s="10">
        <v>41087</v>
      </c>
      <c r="G38" s="7">
        <v>0.38</v>
      </c>
      <c r="H38" s="2" t="s">
        <v>161</v>
      </c>
      <c r="I38" s="2" t="s">
        <v>179</v>
      </c>
    </row>
    <row r="39" spans="1:10">
      <c r="A39" s="2" t="s">
        <v>45</v>
      </c>
      <c r="B39" s="2" t="s">
        <v>139</v>
      </c>
      <c r="C39" s="2" t="s">
        <v>162</v>
      </c>
      <c r="D39" s="2">
        <v>54.5</v>
      </c>
      <c r="E39" s="7">
        <v>0</v>
      </c>
      <c r="F39" s="10">
        <v>41087</v>
      </c>
      <c r="G39" s="7">
        <v>0.38</v>
      </c>
      <c r="H39" s="2" t="s">
        <v>161</v>
      </c>
      <c r="I39" s="2" t="s">
        <v>179</v>
      </c>
    </row>
    <row r="40" spans="1:10">
      <c r="A40" s="2" t="s">
        <v>45</v>
      </c>
      <c r="B40" s="2" t="s">
        <v>201</v>
      </c>
      <c r="C40" s="2" t="s">
        <v>162</v>
      </c>
      <c r="D40" s="2">
        <v>3.21</v>
      </c>
      <c r="E40" s="7">
        <v>13.65</v>
      </c>
      <c r="F40" s="10">
        <v>41087</v>
      </c>
      <c r="G40" s="7">
        <v>2</v>
      </c>
      <c r="H40" s="2" t="s">
        <v>161</v>
      </c>
      <c r="I40" s="2" t="s">
        <v>99</v>
      </c>
    </row>
    <row r="41" spans="1:10">
      <c r="A41" s="2" t="s">
        <v>44</v>
      </c>
      <c r="B41" s="2" t="s">
        <v>140</v>
      </c>
      <c r="C41" s="2" t="s">
        <v>162</v>
      </c>
      <c r="D41" s="2">
        <v>3.5000000000000003E-2</v>
      </c>
      <c r="E41" s="7">
        <v>0.68500000000000005</v>
      </c>
      <c r="F41" s="10">
        <v>41087</v>
      </c>
      <c r="G41" s="7">
        <v>3</v>
      </c>
      <c r="H41" s="2" t="s">
        <v>161</v>
      </c>
      <c r="I41" s="2" t="s">
        <v>153</v>
      </c>
    </row>
    <row r="42" spans="1:10">
      <c r="A42" s="2" t="s">
        <v>59</v>
      </c>
      <c r="B42" s="2" t="s">
        <v>141</v>
      </c>
      <c r="C42" s="2" t="s">
        <v>162</v>
      </c>
      <c r="D42" s="2">
        <v>4.3600000000000003</v>
      </c>
      <c r="E42" s="7">
        <v>0</v>
      </c>
      <c r="F42" s="10">
        <v>41087</v>
      </c>
      <c r="G42" s="7">
        <v>1.75</v>
      </c>
      <c r="H42" s="2" t="s">
        <v>161</v>
      </c>
      <c r="I42" s="2" t="s">
        <v>154</v>
      </c>
    </row>
    <row r="43" spans="1:10">
      <c r="A43" s="2" t="s">
        <v>28</v>
      </c>
      <c r="B43" s="2" t="s">
        <v>142</v>
      </c>
      <c r="C43" s="2" t="s">
        <v>162</v>
      </c>
      <c r="D43" s="2">
        <v>3.23</v>
      </c>
      <c r="E43" s="7">
        <v>-7.0000000000000007E-2</v>
      </c>
      <c r="F43" s="10">
        <v>41087</v>
      </c>
      <c r="G43" s="7">
        <v>1.05</v>
      </c>
      <c r="H43" s="2" t="s">
        <v>161</v>
      </c>
      <c r="I43" s="2" t="s">
        <v>155</v>
      </c>
    </row>
    <row r="44" spans="1:10">
      <c r="A44" s="2" t="s">
        <v>34</v>
      </c>
      <c r="B44" s="2" t="s">
        <v>143</v>
      </c>
      <c r="C44" s="2" t="s">
        <v>162</v>
      </c>
      <c r="D44" s="2">
        <v>4.4800000000000004</v>
      </c>
      <c r="E44" s="2">
        <v>0.64</v>
      </c>
      <c r="F44" s="10">
        <v>41087</v>
      </c>
      <c r="G44" s="7">
        <v>1</v>
      </c>
      <c r="H44" s="2" t="s">
        <v>161</v>
      </c>
      <c r="I44" s="2" t="s">
        <v>189</v>
      </c>
      <c r="J44" s="2"/>
    </row>
    <row r="45" spans="1:10">
      <c r="A45" s="2" t="s">
        <v>14</v>
      </c>
      <c r="B45" s="2" t="s">
        <v>100</v>
      </c>
      <c r="C45" s="2" t="s">
        <v>162</v>
      </c>
      <c r="D45" s="2">
        <v>36.5</v>
      </c>
      <c r="E45" s="7">
        <v>0</v>
      </c>
      <c r="F45" s="10">
        <v>41087</v>
      </c>
      <c r="G45" s="7">
        <v>6.5</v>
      </c>
      <c r="H45" s="2" t="s">
        <v>161</v>
      </c>
      <c r="I45" s="2" t="s">
        <v>99</v>
      </c>
    </row>
    <row r="46" spans="1:10">
      <c r="A46" s="2" t="s">
        <v>14</v>
      </c>
      <c r="B46" s="2" t="s">
        <v>101</v>
      </c>
      <c r="C46" s="2" t="s">
        <v>162</v>
      </c>
      <c r="D46" s="2">
        <v>2.4300000000000002</v>
      </c>
      <c r="E46" s="7">
        <v>1.425</v>
      </c>
      <c r="F46" s="10">
        <v>41087</v>
      </c>
      <c r="G46" s="7">
        <v>6.5</v>
      </c>
      <c r="H46" s="2" t="s">
        <v>161</v>
      </c>
      <c r="I46" s="2" t="s">
        <v>99</v>
      </c>
    </row>
    <row r="47" spans="1:10">
      <c r="A47" s="2" t="s">
        <v>59</v>
      </c>
      <c r="B47" s="2" t="s">
        <v>144</v>
      </c>
      <c r="C47" s="2" t="s">
        <v>162</v>
      </c>
      <c r="D47" s="2">
        <v>5.77</v>
      </c>
      <c r="E47" s="7">
        <v>2.71</v>
      </c>
      <c r="F47" s="10">
        <v>41087</v>
      </c>
      <c r="G47" s="7">
        <v>1.75</v>
      </c>
      <c r="H47" s="2" t="s">
        <v>161</v>
      </c>
      <c r="I47" s="2" t="s">
        <v>154</v>
      </c>
    </row>
    <row r="48" spans="1:10">
      <c r="A48" s="2" t="s">
        <v>54</v>
      </c>
      <c r="B48" s="2" t="s">
        <v>199</v>
      </c>
      <c r="C48" s="2" t="s">
        <v>162</v>
      </c>
      <c r="D48" s="2">
        <v>35</v>
      </c>
      <c r="E48" s="7">
        <v>0</v>
      </c>
      <c r="F48" s="10">
        <v>41086</v>
      </c>
      <c r="G48" s="7">
        <v>1.1599999999999999</v>
      </c>
      <c r="H48" s="2" t="s">
        <v>161</v>
      </c>
      <c r="I48" s="2" t="s">
        <v>212</v>
      </c>
    </row>
    <row r="49" spans="1:10">
      <c r="A49" s="2" t="s">
        <v>54</v>
      </c>
      <c r="B49" s="2" t="s">
        <v>203</v>
      </c>
      <c r="C49" s="2" t="s">
        <v>162</v>
      </c>
      <c r="D49" s="2">
        <v>20</v>
      </c>
      <c r="E49" s="7">
        <v>0</v>
      </c>
      <c r="F49" s="10">
        <v>41086</v>
      </c>
      <c r="G49" s="7">
        <v>1.1499999999999999</v>
      </c>
      <c r="H49" s="2" t="s">
        <v>161</v>
      </c>
      <c r="I49" s="2" t="s">
        <v>212</v>
      </c>
    </row>
    <row r="50" spans="1:10">
      <c r="A50" s="2" t="s">
        <v>54</v>
      </c>
      <c r="B50" s="2" t="s">
        <v>200</v>
      </c>
      <c r="C50" s="2" t="s">
        <v>162</v>
      </c>
      <c r="D50" s="2">
        <v>20</v>
      </c>
      <c r="E50" s="7">
        <v>0</v>
      </c>
      <c r="F50" s="10">
        <v>41086</v>
      </c>
      <c r="G50" s="7">
        <v>1.1599999999999999</v>
      </c>
      <c r="H50" s="2" t="s">
        <v>161</v>
      </c>
      <c r="I50" s="2" t="s">
        <v>212</v>
      </c>
    </row>
    <row r="51" spans="1:10">
      <c r="A51" s="2" t="s">
        <v>54</v>
      </c>
      <c r="B51" s="2" t="s">
        <v>204</v>
      </c>
      <c r="C51" s="2" t="s">
        <v>162</v>
      </c>
      <c r="D51" s="2">
        <v>15</v>
      </c>
      <c r="E51" s="7">
        <v>0</v>
      </c>
      <c r="F51" s="10">
        <v>41086</v>
      </c>
      <c r="G51" s="7">
        <v>1.1499999999999999</v>
      </c>
      <c r="H51" s="2" t="s">
        <v>161</v>
      </c>
      <c r="I51" s="2" t="s">
        <v>212</v>
      </c>
    </row>
    <row r="52" spans="1:10">
      <c r="A52" s="2" t="s">
        <v>28</v>
      </c>
      <c r="B52" s="2" t="s">
        <v>102</v>
      </c>
      <c r="C52" s="2" t="s">
        <v>162</v>
      </c>
      <c r="D52" s="2">
        <v>40.700000000000003</v>
      </c>
      <c r="E52" s="7">
        <v>0</v>
      </c>
      <c r="F52" s="10">
        <v>41086</v>
      </c>
      <c r="G52" s="7">
        <v>1.1499999999999999</v>
      </c>
      <c r="H52" s="2" t="s">
        <v>161</v>
      </c>
      <c r="I52" s="2" t="s">
        <v>180</v>
      </c>
    </row>
    <row r="53" spans="1:10">
      <c r="A53" s="2" t="s">
        <v>28</v>
      </c>
      <c r="B53" s="2" t="s">
        <v>103</v>
      </c>
      <c r="C53" s="2" t="s">
        <v>162</v>
      </c>
      <c r="D53" s="2">
        <v>60</v>
      </c>
      <c r="E53" s="7">
        <v>0</v>
      </c>
      <c r="F53" s="10">
        <v>41086</v>
      </c>
      <c r="G53" s="7">
        <v>1.1499999999999999</v>
      </c>
      <c r="H53" s="2" t="s">
        <v>161</v>
      </c>
      <c r="I53" s="2" t="s">
        <v>180</v>
      </c>
    </row>
    <row r="54" spans="1:10">
      <c r="A54" s="2" t="s">
        <v>54</v>
      </c>
      <c r="B54" s="2" t="s">
        <v>104</v>
      </c>
      <c r="C54" s="2" t="s">
        <v>162</v>
      </c>
      <c r="D54" s="2">
        <v>25</v>
      </c>
      <c r="E54" s="7">
        <v>0</v>
      </c>
      <c r="F54" s="10">
        <v>41086</v>
      </c>
      <c r="G54" s="7">
        <v>1.1499999999999999</v>
      </c>
      <c r="H54" s="2" t="s">
        <v>161</v>
      </c>
      <c r="I54" s="2" t="s">
        <v>180</v>
      </c>
    </row>
    <row r="55" spans="1:10">
      <c r="A55" s="2" t="s">
        <v>27</v>
      </c>
      <c r="B55" s="2" t="s">
        <v>105</v>
      </c>
      <c r="C55" s="2" t="s">
        <v>162</v>
      </c>
      <c r="D55" s="2">
        <v>58.8</v>
      </c>
      <c r="E55" s="7">
        <v>0</v>
      </c>
      <c r="F55" s="10">
        <v>41086</v>
      </c>
      <c r="G55" s="7">
        <v>0.08</v>
      </c>
      <c r="H55" s="2" t="s">
        <v>161</v>
      </c>
      <c r="I55" s="2" t="s">
        <v>99</v>
      </c>
      <c r="J55" s="2"/>
    </row>
    <row r="56" spans="1:10">
      <c r="A56" s="2" t="s">
        <v>54</v>
      </c>
      <c r="B56" s="2" t="s">
        <v>106</v>
      </c>
      <c r="C56" s="2" t="s">
        <v>162</v>
      </c>
      <c r="D56" s="2">
        <v>50</v>
      </c>
      <c r="E56" s="7">
        <v>0</v>
      </c>
      <c r="F56" s="10">
        <v>41086</v>
      </c>
      <c r="G56" s="7">
        <v>1.1499999999999999</v>
      </c>
      <c r="H56" s="2" t="s">
        <v>161</v>
      </c>
      <c r="I56" s="2" t="s">
        <v>180</v>
      </c>
    </row>
    <row r="57" spans="1:10">
      <c r="A57" s="2" t="s">
        <v>54</v>
      </c>
      <c r="B57" s="2" t="s">
        <v>107</v>
      </c>
      <c r="C57" s="2" t="s">
        <v>162</v>
      </c>
      <c r="D57" s="2">
        <v>45</v>
      </c>
      <c r="E57" s="7">
        <v>0</v>
      </c>
      <c r="F57" s="10">
        <v>41086</v>
      </c>
      <c r="G57" s="7">
        <v>1.1499999999999999</v>
      </c>
      <c r="H57" s="2" t="s">
        <v>161</v>
      </c>
      <c r="I57" s="2" t="s">
        <v>180</v>
      </c>
    </row>
    <row r="58" spans="1:10">
      <c r="A58" s="2" t="s">
        <v>54</v>
      </c>
      <c r="B58" s="2" t="s">
        <v>108</v>
      </c>
      <c r="C58" s="2" t="s">
        <v>162</v>
      </c>
      <c r="D58" s="2">
        <v>19.3</v>
      </c>
      <c r="E58" s="7">
        <v>0</v>
      </c>
      <c r="F58" s="10">
        <v>41086</v>
      </c>
      <c r="G58" s="7">
        <v>1.1499999999999999</v>
      </c>
      <c r="H58" s="2" t="s">
        <v>161</v>
      </c>
      <c r="I58" s="2" t="s">
        <v>180</v>
      </c>
    </row>
    <row r="59" spans="1:10">
      <c r="A59" s="2" t="s">
        <v>11</v>
      </c>
      <c r="B59" s="2" t="s">
        <v>128</v>
      </c>
      <c r="C59" s="2" t="s">
        <v>162</v>
      </c>
      <c r="D59" s="2">
        <v>0.59</v>
      </c>
      <c r="E59" s="7">
        <v>-0.13</v>
      </c>
      <c r="F59" s="10">
        <v>41086</v>
      </c>
      <c r="G59" s="7">
        <v>1.35</v>
      </c>
      <c r="H59" s="2" t="s">
        <v>161</v>
      </c>
      <c r="I59" s="2" t="s">
        <v>155</v>
      </c>
    </row>
    <row r="60" spans="1:10">
      <c r="A60" s="2" t="s">
        <v>54</v>
      </c>
      <c r="B60" s="2" t="s">
        <v>205</v>
      </c>
      <c r="C60" s="2" t="s">
        <v>162</v>
      </c>
      <c r="D60" s="2">
        <v>50</v>
      </c>
      <c r="E60" s="2">
        <v>0</v>
      </c>
      <c r="F60" s="10">
        <v>41079</v>
      </c>
      <c r="G60" s="2">
        <v>1.18</v>
      </c>
      <c r="H60" s="2" t="s">
        <v>161</v>
      </c>
      <c r="I60" s="2" t="s">
        <v>212</v>
      </c>
      <c r="J60" s="2"/>
    </row>
    <row r="61" spans="1:10">
      <c r="E61" s="2"/>
      <c r="G61" s="2"/>
      <c r="J61" s="2"/>
    </row>
    <row r="62" spans="1:10">
      <c r="A62" s="38" t="s">
        <v>192</v>
      </c>
      <c r="B62" s="38"/>
      <c r="C62" s="38"/>
      <c r="D62" s="38"/>
      <c r="E62" s="38"/>
      <c r="F62" s="38"/>
      <c r="G62" s="38"/>
    </row>
    <row r="63" spans="1:10">
      <c r="A63" s="14" t="s">
        <v>165</v>
      </c>
    </row>
  </sheetData>
  <sortState ref="A2:P68">
    <sortCondition descending="1" ref="F2:F68"/>
  </sortState>
  <mergeCells count="1">
    <mergeCell ref="A62:G62"/>
  </mergeCells>
  <hyperlinks>
    <hyperlink ref="A63" location="TOC!C8" display="Return to Table of Contents"/>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TOC</vt:lpstr>
      <vt:lpstr>1.1</vt:lpstr>
      <vt:lpstr>1.2</vt:lpstr>
      <vt:lpstr>1.3</vt:lpstr>
      <vt:lpstr>1.4</vt:lpstr>
      <vt:lpstr>1.5</vt:lpstr>
      <vt:lpstr>1.6</vt:lpstr>
      <vt:lpstr>1.7</vt:lpstr>
    </vt:vector>
  </TitlesOfParts>
  <Company>SIFMA</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SIFMA VRDO Update, June 2012</dc:title>
  <dc:subject>A brief historical stat sheet to the municipal VRDO market</dc:subject>
  <dc:creator>SIFMA</dc:creator>
  <cp:keywords>municipals, vrdos, outstanding</cp:keywords>
  <cp:lastModifiedBy>Sharon Sung</cp:lastModifiedBy>
  <dcterms:created xsi:type="dcterms:W3CDTF">2011-10-03T17:58:47Z</dcterms:created>
  <dcterms:modified xsi:type="dcterms:W3CDTF">2012-08-02T19:49:35Z</dcterms:modified>
  <cp:contentStatus>Final</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MarkAsFinal">
    <vt:bool>true</vt:bool>
  </property>
</Properties>
</file>