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codeName="ThisWorkbook"/>
  <xr:revisionPtr revIDLastSave="0" documentId="13_ncr:1_{310771D4-375F-4799-8616-FA995B6955CB}" xr6:coauthVersionLast="36" xr6:coauthVersionMax="36" xr10:uidLastSave="{00000000-0000-0000-0000-000000000000}"/>
  <bookViews>
    <workbookView xWindow="0" yWindow="0" windowWidth="28800" windowHeight="12795" tabRatio="877" xr2:uid="{00000000-000D-0000-FFFF-FFFF00000000}"/>
  </bookViews>
  <sheets>
    <sheet name="Table of Contents" sheetId="58" r:id="rId1"/>
    <sheet name="2" sheetId="19" r:id="rId2"/>
    <sheet name="3" sheetId="27" r:id="rId3"/>
    <sheet name="4" sheetId="33" r:id="rId4"/>
    <sheet name="5" sheetId="46" r:id="rId5"/>
    <sheet name="6" sheetId="30" r:id="rId6"/>
    <sheet name="7" sheetId="31" r:id="rId7"/>
    <sheet name="8" sheetId="22" r:id="rId8"/>
    <sheet name="9" sheetId="43" r:id="rId9"/>
    <sheet name="10" sheetId="8" r:id="rId10"/>
    <sheet name="11" sheetId="7" r:id="rId11"/>
    <sheet name="12" sheetId="51" r:id="rId12"/>
    <sheet name="13" sheetId="52" r:id="rId13"/>
    <sheet name="14" sheetId="53" r:id="rId14"/>
    <sheet name="15" sheetId="54" r:id="rId15"/>
    <sheet name="16" sheetId="55" r:id="rId16"/>
    <sheet name="17" sheetId="56" r:id="rId17"/>
    <sheet name="18" sheetId="57" r:id="rId18"/>
    <sheet name="19" sheetId="16" r:id="rId19"/>
    <sheet name="20" sheetId="48" r:id="rId20"/>
    <sheet name="21" sheetId="41" r:id="rId21"/>
  </sheets>
  <definedNames>
    <definedName name="_xlnm.Print_Area" localSheetId="9">'10'!$A$8:$T$69</definedName>
    <definedName name="_xlnm.Print_Area" localSheetId="11">'12'!$A$12:$Q$61</definedName>
    <definedName name="_xlnm.Print_Area" localSheetId="12">'13'!$A$13:$Q$67</definedName>
    <definedName name="_xlnm.Print_Area" localSheetId="13">'14'!$A$12:$Q$57</definedName>
    <definedName name="_xlnm.Print_Area" localSheetId="14">'15'!$A$12:$Q$67</definedName>
    <definedName name="_xlnm.Print_Area" localSheetId="15">'16'!$A$12:$P$37</definedName>
    <definedName name="_xlnm.Print_Area" localSheetId="16">'17'!$A$12:$S$63</definedName>
    <definedName name="_xlnm.Print_Area" localSheetId="17">'18'!$A$12:$Q$57</definedName>
    <definedName name="_xlnm.Print_Area" localSheetId="1">'2'!$A$8:$U$69</definedName>
    <definedName name="_xlnm.Print_Area" localSheetId="20">'21'!$A$7:$U$33</definedName>
    <definedName name="_xlnm.Print_Area" localSheetId="2">'3'!$A$8:$P$67</definedName>
    <definedName name="_xlnm.Print_Area" localSheetId="3">'4'!$A$8:$T$47</definedName>
    <definedName name="_xlnm.Print_Area" localSheetId="4">'5'!$A$8:$V$26</definedName>
    <definedName name="_xlnm.Print_Area" localSheetId="5">'6'!$A$8:$S$47</definedName>
    <definedName name="_xlnm.Print_Area" localSheetId="6">'7'!$A$8:$Q$66</definedName>
    <definedName name="_xlnm.Print_Area" localSheetId="7">'8'!$A$1:$K$95</definedName>
    <definedName name="_xlnm.Print_Area" localSheetId="8">'9'!$A$8:$V$59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9" i="48" l="1"/>
  <c r="J77" i="22" l="1"/>
  <c r="I77" i="22"/>
  <c r="H77" i="22"/>
  <c r="G77" i="22"/>
  <c r="C77" i="22"/>
  <c r="O28" i="30"/>
  <c r="N28" i="30"/>
  <c r="M28" i="30"/>
  <c r="L28" i="30"/>
  <c r="J28" i="30"/>
  <c r="I28" i="30"/>
  <c r="H28" i="30"/>
  <c r="G28" i="30"/>
  <c r="C28" i="30"/>
  <c r="C29" i="33"/>
  <c r="C49" i="19"/>
  <c r="C26" i="41" l="1"/>
  <c r="C17" i="41"/>
  <c r="C18" i="48" l="1"/>
  <c r="C51" i="16"/>
  <c r="C41" i="16"/>
  <c r="C33" i="16"/>
  <c r="C37" i="30" l="1"/>
  <c r="C40" i="33" l="1"/>
  <c r="C59" i="19"/>
  <c r="C19" i="33" l="1"/>
  <c r="C29" i="27"/>
  <c r="C41" i="19"/>
  <c r="C34" i="19"/>
  <c r="C93" i="22" l="1"/>
  <c r="C55" i="31"/>
  <c r="C20" i="30"/>
  <c r="B93" i="22" l="1"/>
  <c r="B77" i="22" l="1"/>
  <c r="J29" i="48" l="1"/>
  <c r="I29" i="48"/>
  <c r="H29" i="48"/>
  <c r="G29" i="48"/>
  <c r="K26" i="41" l="1"/>
  <c r="J26" i="41"/>
  <c r="I26" i="41"/>
  <c r="H26" i="41"/>
  <c r="L25" i="41"/>
  <c r="L24" i="41"/>
  <c r="L23" i="41"/>
  <c r="L26" i="41" s="1"/>
  <c r="Q26" i="41"/>
  <c r="P26" i="41"/>
  <c r="O26" i="41"/>
  <c r="N26" i="41"/>
  <c r="R25" i="41"/>
  <c r="R24" i="41"/>
  <c r="R23" i="41"/>
  <c r="Q17" i="41"/>
  <c r="P17" i="41"/>
  <c r="O17" i="41"/>
  <c r="N17" i="41"/>
  <c r="R16" i="41"/>
  <c r="R15" i="41"/>
  <c r="R14" i="41"/>
  <c r="L16" i="41"/>
  <c r="L15" i="41"/>
  <c r="L14" i="41"/>
  <c r="K17" i="41"/>
  <c r="J17" i="41"/>
  <c r="I17" i="41"/>
  <c r="H17" i="41"/>
  <c r="R26" i="41" l="1"/>
  <c r="R17" i="41"/>
  <c r="L17" i="41"/>
  <c r="P20" i="30"/>
  <c r="O20" i="30"/>
  <c r="N20" i="30"/>
  <c r="M20" i="30"/>
  <c r="L20" i="30"/>
  <c r="J20" i="30"/>
  <c r="I20" i="30"/>
  <c r="H20" i="30"/>
  <c r="G20" i="30"/>
  <c r="F23" i="16" l="1"/>
  <c r="P32" i="31"/>
  <c r="O32" i="31"/>
  <c r="N32" i="31"/>
  <c r="M32" i="31"/>
  <c r="L32" i="31"/>
  <c r="J32" i="31"/>
  <c r="I32" i="31"/>
  <c r="H32" i="31"/>
  <c r="G32" i="31"/>
  <c r="E32" i="31"/>
  <c r="D32" i="31"/>
  <c r="C32" i="31"/>
  <c r="B32" i="31"/>
  <c r="K40" i="33"/>
  <c r="J40" i="33"/>
  <c r="I40" i="33"/>
  <c r="H40" i="33"/>
  <c r="J29" i="33"/>
  <c r="I29" i="33"/>
  <c r="H29" i="33"/>
  <c r="K19" i="33"/>
  <c r="J19" i="33"/>
  <c r="I19" i="33"/>
  <c r="H19" i="33"/>
  <c r="G52" i="27" l="1"/>
  <c r="D52" i="27"/>
  <c r="K34" i="19"/>
  <c r="J34" i="19"/>
  <c r="I34" i="19"/>
  <c r="H34" i="19"/>
  <c r="F46" i="19"/>
  <c r="F47" i="19"/>
  <c r="L46" i="19"/>
  <c r="L47" i="19"/>
  <c r="L48" i="19"/>
  <c r="K29" i="27"/>
  <c r="J29" i="27"/>
  <c r="I29" i="27"/>
  <c r="H29" i="27"/>
  <c r="F21" i="19"/>
  <c r="F20" i="19"/>
  <c r="F19" i="19"/>
  <c r="F18" i="19"/>
  <c r="F17" i="19"/>
  <c r="F16" i="19"/>
  <c r="F15" i="19"/>
  <c r="F14" i="19"/>
  <c r="H48" i="27"/>
  <c r="F25" i="27"/>
  <c r="B41" i="16"/>
  <c r="F41" i="16" s="1"/>
  <c r="B37" i="30"/>
  <c r="F48" i="19"/>
  <c r="B34" i="19"/>
  <c r="B29" i="27"/>
  <c r="H42" i="27"/>
  <c r="F52" i="27"/>
  <c r="H37" i="27"/>
  <c r="H46" i="27"/>
  <c r="H50" i="27"/>
  <c r="F38" i="16"/>
  <c r="L38" i="16"/>
  <c r="H37" i="43"/>
  <c r="H36" i="43"/>
  <c r="H38" i="43"/>
  <c r="H41" i="43"/>
  <c r="H44" i="43"/>
  <c r="H43" i="43"/>
  <c r="H51" i="43"/>
  <c r="H15" i="43"/>
  <c r="H14" i="43"/>
  <c r="H17" i="43"/>
  <c r="H19" i="43"/>
  <c r="H23" i="43"/>
  <c r="H22" i="43"/>
  <c r="H26" i="43"/>
  <c r="H30" i="43"/>
  <c r="B20" i="30"/>
  <c r="B55" i="31"/>
  <c r="B28" i="30"/>
  <c r="B49" i="19"/>
  <c r="H49" i="19"/>
  <c r="I49" i="19"/>
  <c r="J49" i="19"/>
  <c r="K49" i="19"/>
  <c r="F21" i="16"/>
  <c r="L30" i="27"/>
  <c r="F30" i="27"/>
  <c r="G56" i="27"/>
  <c r="B29" i="33"/>
  <c r="F29" i="33" s="1"/>
  <c r="L28" i="33"/>
  <c r="F28" i="33"/>
  <c r="L27" i="33"/>
  <c r="F27" i="33"/>
  <c r="L26" i="33"/>
  <c r="F26" i="33"/>
  <c r="L25" i="33"/>
  <c r="F25" i="33"/>
  <c r="L24" i="33"/>
  <c r="F24" i="33"/>
  <c r="F28" i="19"/>
  <c r="F29" i="19"/>
  <c r="F30" i="19"/>
  <c r="F31" i="19"/>
  <c r="B40" i="33"/>
  <c r="F19" i="16"/>
  <c r="F18" i="16"/>
  <c r="F17" i="16"/>
  <c r="F16" i="16"/>
  <c r="F15" i="16"/>
  <c r="F14" i="16"/>
  <c r="B18" i="48"/>
  <c r="L31" i="16"/>
  <c r="F31" i="27"/>
  <c r="B51" i="16"/>
  <c r="F20" i="16"/>
  <c r="B33" i="16"/>
  <c r="F22" i="16"/>
  <c r="F34" i="33"/>
  <c r="B19" i="33"/>
  <c r="H39" i="43"/>
  <c r="H40" i="43"/>
  <c r="H42" i="43"/>
  <c r="H46" i="43"/>
  <c r="H48" i="43"/>
  <c r="E52" i="43"/>
  <c r="F27" i="27"/>
  <c r="L27" i="27"/>
  <c r="L26" i="27"/>
  <c r="L15" i="27"/>
  <c r="L32" i="19"/>
  <c r="K41" i="19"/>
  <c r="J41" i="19"/>
  <c r="L41" i="19" s="1"/>
  <c r="I41" i="19"/>
  <c r="H41" i="19"/>
  <c r="B41" i="19"/>
  <c r="L40" i="19"/>
  <c r="F40" i="19"/>
  <c r="L39" i="19"/>
  <c r="F39" i="19"/>
  <c r="F26" i="27"/>
  <c r="F32" i="19"/>
  <c r="F16" i="27"/>
  <c r="F14" i="27"/>
  <c r="L28" i="27"/>
  <c r="F15" i="27"/>
  <c r="F29" i="16"/>
  <c r="H29" i="43"/>
  <c r="H27" i="43"/>
  <c r="H25" i="43"/>
  <c r="H21" i="43"/>
  <c r="H18" i="43"/>
  <c r="F40" i="16"/>
  <c r="F39" i="16"/>
  <c r="F32" i="16"/>
  <c r="F31" i="16"/>
  <c r="F30" i="16"/>
  <c r="F28" i="16"/>
  <c r="B26" i="41"/>
  <c r="F26" i="41" s="1"/>
  <c r="F25" i="41"/>
  <c r="F24" i="41"/>
  <c r="F23" i="41"/>
  <c r="B17" i="41"/>
  <c r="F17" i="41" s="1"/>
  <c r="F16" i="41"/>
  <c r="F15" i="41"/>
  <c r="F14" i="41"/>
  <c r="H50" i="43"/>
  <c r="K41" i="16"/>
  <c r="J41" i="16"/>
  <c r="I41" i="16"/>
  <c r="H41" i="16"/>
  <c r="L40" i="16"/>
  <c r="L39" i="16"/>
  <c r="K33" i="16"/>
  <c r="J33" i="16"/>
  <c r="I33" i="16"/>
  <c r="H33" i="16"/>
  <c r="L32" i="16"/>
  <c r="L30" i="16"/>
  <c r="L29" i="16"/>
  <c r="L28" i="16"/>
  <c r="F23" i="27"/>
  <c r="B59" i="19"/>
  <c r="D31" i="43"/>
  <c r="B31" i="43"/>
  <c r="L31" i="27"/>
  <c r="L24" i="27"/>
  <c r="F24" i="27"/>
  <c r="L23" i="27"/>
  <c r="L22" i="27"/>
  <c r="F22" i="27"/>
  <c r="L21" i="27"/>
  <c r="F21" i="27"/>
  <c r="L20" i="27"/>
  <c r="F20" i="27"/>
  <c r="L19" i="27"/>
  <c r="F19" i="27"/>
  <c r="L18" i="27"/>
  <c r="L17" i="27"/>
  <c r="F17" i="27"/>
  <c r="L16" i="27"/>
  <c r="L14" i="27"/>
  <c r="L28" i="19"/>
  <c r="L29" i="19"/>
  <c r="L30" i="19"/>
  <c r="L31" i="19"/>
  <c r="F54" i="19"/>
  <c r="L54" i="19"/>
  <c r="L55" i="19"/>
  <c r="L56" i="19"/>
  <c r="L57" i="19"/>
  <c r="L58" i="19"/>
  <c r="F55" i="19"/>
  <c r="F56" i="19"/>
  <c r="F57" i="19"/>
  <c r="F58" i="19"/>
  <c r="H59" i="19"/>
  <c r="I59" i="19"/>
  <c r="J59" i="19"/>
  <c r="K59" i="19"/>
  <c r="G55" i="27"/>
  <c r="F14" i="33"/>
  <c r="L14" i="33"/>
  <c r="F15" i="33"/>
  <c r="L15" i="33"/>
  <c r="L16" i="33"/>
  <c r="L17" i="33"/>
  <c r="L18" i="33"/>
  <c r="F16" i="33"/>
  <c r="F17" i="33"/>
  <c r="F18" i="33"/>
  <c r="L34" i="33"/>
  <c r="F35" i="33"/>
  <c r="L35" i="33"/>
  <c r="F36" i="33"/>
  <c r="L36" i="33"/>
  <c r="F37" i="33"/>
  <c r="L37" i="33"/>
  <c r="F38" i="33"/>
  <c r="L38" i="33"/>
  <c r="F39" i="33"/>
  <c r="L39" i="33"/>
  <c r="B52" i="43"/>
  <c r="F28" i="27"/>
  <c r="E31" i="43"/>
  <c r="F31" i="43"/>
  <c r="H49" i="43"/>
  <c r="F52" i="43"/>
  <c r="F22" i="19"/>
  <c r="H28" i="43"/>
  <c r="H24" i="43"/>
  <c r="H20" i="43"/>
  <c r="H16" i="43"/>
  <c r="G31" i="43"/>
  <c r="H47" i="43"/>
  <c r="H45" i="43"/>
  <c r="D52" i="43"/>
  <c r="C52" i="43"/>
  <c r="G52" i="43"/>
  <c r="H35" i="43"/>
  <c r="C31" i="43"/>
  <c r="B52" i="27"/>
  <c r="H51" i="27"/>
  <c r="H38" i="27"/>
  <c r="E52" i="27"/>
  <c r="C52" i="27"/>
  <c r="H49" i="27"/>
  <c r="H44" i="27"/>
  <c r="H47" i="27"/>
  <c r="H40" i="27"/>
  <c r="H45" i="27"/>
  <c r="H43" i="27"/>
  <c r="H39" i="27"/>
  <c r="H41" i="27"/>
  <c r="F33" i="19"/>
  <c r="F18" i="27"/>
  <c r="L29" i="27" l="1"/>
  <c r="H31" i="43"/>
  <c r="F49" i="19"/>
  <c r="J23" i="19" s="1"/>
  <c r="L29" i="33"/>
  <c r="F34" i="19"/>
  <c r="F23" i="19"/>
  <c r="F59" i="19"/>
  <c r="I23" i="19" s="1"/>
  <c r="L41" i="16"/>
  <c r="L33" i="16"/>
  <c r="L40" i="33"/>
  <c r="F29" i="27"/>
  <c r="L59" i="19"/>
  <c r="I22" i="19" s="1"/>
  <c r="L49" i="19"/>
  <c r="J22" i="19" s="1"/>
  <c r="L34" i="19"/>
  <c r="L19" i="33"/>
  <c r="F19" i="33"/>
  <c r="F41" i="19"/>
  <c r="F40" i="33"/>
  <c r="F33" i="16"/>
  <c r="H52" i="43"/>
  <c r="H52" i="27"/>
</calcChain>
</file>

<file path=xl/sharedStrings.xml><?xml version="1.0" encoding="utf-8"?>
<sst xmlns="http://schemas.openxmlformats.org/spreadsheetml/2006/main" count="2023" uniqueCount="901">
  <si>
    <t>Asset-Backed Commercial Paper</t>
  </si>
  <si>
    <t>Credit Quality-Rating Changes</t>
  </si>
  <si>
    <t xml:space="preserve">                                                 </t>
  </si>
  <si>
    <t xml:space="preserve">Issuance </t>
  </si>
  <si>
    <t xml:space="preserve">2.1. European Outstandings by Collateral </t>
  </si>
  <si>
    <t>€ Billions</t>
  </si>
  <si>
    <t>Q1</t>
  </si>
  <si>
    <t>Q2</t>
  </si>
  <si>
    <t>Q3</t>
  </si>
  <si>
    <t>Q4</t>
  </si>
  <si>
    <t>CMBS</t>
  </si>
  <si>
    <t xml:space="preserve">RMBS </t>
  </si>
  <si>
    <t>Austria</t>
  </si>
  <si>
    <t>Belgium</t>
  </si>
  <si>
    <t>Denmark</t>
  </si>
  <si>
    <t>France</t>
  </si>
  <si>
    <t>Germany</t>
  </si>
  <si>
    <t>Greece</t>
  </si>
  <si>
    <t>Ireland</t>
  </si>
  <si>
    <t>Italy</t>
  </si>
  <si>
    <t>Luxembourg</t>
  </si>
  <si>
    <t>Netherlands</t>
  </si>
  <si>
    <t>Portugal</t>
  </si>
  <si>
    <t>Russia</t>
  </si>
  <si>
    <t>Spain</t>
  </si>
  <si>
    <t>Turkey</t>
  </si>
  <si>
    <t>UK</t>
  </si>
  <si>
    <t>Multinational</t>
  </si>
  <si>
    <t>Total</t>
  </si>
  <si>
    <t>US</t>
  </si>
  <si>
    <t>Auto</t>
  </si>
  <si>
    <t>RMBS</t>
  </si>
  <si>
    <t>Aaa/AAA</t>
  </si>
  <si>
    <t>Aa/AA</t>
  </si>
  <si>
    <t>A/A</t>
  </si>
  <si>
    <t>Baa/BBB</t>
  </si>
  <si>
    <t>Ba/BB</t>
  </si>
  <si>
    <t>B/B</t>
  </si>
  <si>
    <t>Caa/CCC</t>
  </si>
  <si>
    <t>Ca/CC</t>
  </si>
  <si>
    <t>C/C</t>
  </si>
  <si>
    <t>Not Rated</t>
  </si>
  <si>
    <t>Europe</t>
  </si>
  <si>
    <t>Credit Card</t>
  </si>
  <si>
    <t>AAA</t>
  </si>
  <si>
    <t>A</t>
  </si>
  <si>
    <t>AA</t>
  </si>
  <si>
    <t xml:space="preserve">European and US Securitisation Issuance </t>
  </si>
  <si>
    <t>BBB &amp; Below</t>
  </si>
  <si>
    <t>Loan-Backed</t>
  </si>
  <si>
    <t>SIVs</t>
  </si>
  <si>
    <t>Single-Seller</t>
  </si>
  <si>
    <t>Multi-Seller</t>
  </si>
  <si>
    <t>Unspecified</t>
  </si>
  <si>
    <t># of Issues</t>
  </si>
  <si>
    <t>CDO</t>
  </si>
  <si>
    <t>RMBS (prime)</t>
  </si>
  <si>
    <t>Non-Agency CMBS</t>
  </si>
  <si>
    <t>Non-Agency RMBS</t>
  </si>
  <si>
    <t>Agency MBS</t>
  </si>
  <si>
    <t>0.1-1.0 Billion</t>
  </si>
  <si>
    <t>European Total</t>
  </si>
  <si>
    <t xml:space="preserve"> </t>
  </si>
  <si>
    <t>Multi-Seller Conduits</t>
  </si>
  <si>
    <t>Asia</t>
  </si>
  <si>
    <t>N/A</t>
  </si>
  <si>
    <t>By Volume and Number of Deals Expressed as a Percentage of Total Issuance</t>
  </si>
  <si>
    <t>0/0</t>
  </si>
  <si>
    <t>1/0</t>
  </si>
  <si>
    <t>RMBS (subprime)</t>
  </si>
  <si>
    <t>Balances Outstanding</t>
  </si>
  <si>
    <t>(as percentage of total Moody's rated securities)</t>
  </si>
  <si>
    <t>4/0</t>
  </si>
  <si>
    <t>0/2</t>
  </si>
  <si>
    <t>0/1</t>
  </si>
  <si>
    <t>0/4</t>
  </si>
  <si>
    <t>TOTAL</t>
  </si>
  <si>
    <t>NON-AGENCY CMBS</t>
  </si>
  <si>
    <t>NON-AGENCY RMBS</t>
  </si>
  <si>
    <t>EUROPE</t>
  </si>
  <si>
    <t>AGENCY MBS</t>
  </si>
  <si>
    <t>RMBS (non-conforming)</t>
  </si>
  <si>
    <t>Source: Dealogic</t>
  </si>
  <si>
    <t>Global Comparative Data</t>
  </si>
  <si>
    <t>Finland</t>
  </si>
  <si>
    <t>1/1</t>
  </si>
  <si>
    <t>More than 1.0 Billion</t>
  </si>
  <si>
    <t>11.1. European ABCP Historical Issuance</t>
  </si>
  <si>
    <t>11.3. European ABCP Issuance by Programme Type</t>
  </si>
  <si>
    <t>9.1. Securitised index Option Adjusted Spreads</t>
  </si>
  <si>
    <t>9.2. Barclays PanEurope Fixed and Floating Prices</t>
  </si>
  <si>
    <t>Sources: Bloomberg, AFME, SIFMA</t>
  </si>
  <si>
    <t>SME</t>
  </si>
  <si>
    <t>PanEurope</t>
  </si>
  <si>
    <t>Less than 0.01 Billion</t>
  </si>
  <si>
    <t>0.01-0.1 Billion</t>
  </si>
  <si>
    <t>Retained</t>
  </si>
  <si>
    <t>Other Europe</t>
  </si>
  <si>
    <t>Prior</t>
  </si>
  <si>
    <t>2/1</t>
  </si>
  <si>
    <t xml:space="preserve">10.1. European Total Return </t>
  </si>
  <si>
    <t>10.2. UK Total Return</t>
  </si>
  <si>
    <t>10.3. European ex UK RMBS AAA</t>
  </si>
  <si>
    <t>5/0</t>
  </si>
  <si>
    <t>30/0</t>
  </si>
  <si>
    <t>3/0</t>
  </si>
  <si>
    <t>2. UK AAA non-conforming RMBS provided: First Flexible No. 4 PLC, Class A, Series 4. ISIN#XS0132692384. GBP-denominated.</t>
  </si>
  <si>
    <t>3.1. DBRS</t>
  </si>
  <si>
    <t>3.2. Fitch Ratings</t>
  </si>
  <si>
    <t>3.3. Moody's Investor Services</t>
  </si>
  <si>
    <t>3.5. DBRS-Europe</t>
  </si>
  <si>
    <t>3.6. Fitch Ratings-Europe</t>
  </si>
  <si>
    <t>3.7. Moody's Investor Services-Europe</t>
  </si>
  <si>
    <t>3.9. DBRS-US</t>
  </si>
  <si>
    <t>3.11. Moody's Investor Services-US</t>
  </si>
  <si>
    <t>3/6</t>
  </si>
  <si>
    <t>6/0</t>
  </si>
  <si>
    <t>RMBS (non-prime)</t>
  </si>
  <si>
    <t>2/0</t>
  </si>
  <si>
    <t>1/5</t>
  </si>
  <si>
    <t>Securitisation Data Report</t>
  </si>
  <si>
    <t>Page &amp; Tab Number</t>
  </si>
  <si>
    <t>1. Issuance</t>
  </si>
  <si>
    <t>1.1. European Historical Issuance</t>
  </si>
  <si>
    <t>2. Balances Outstanding</t>
  </si>
  <si>
    <t>2.1. European Outstandings by Collateral</t>
  </si>
  <si>
    <t>3. Credit Quality - Rating Changes</t>
  </si>
  <si>
    <t>Upgrades/Downgrades by Country</t>
  </si>
  <si>
    <t>3.3. Moody’s Investors Service</t>
  </si>
  <si>
    <t>Upgrades/Downgrades by Collateral</t>
  </si>
  <si>
    <t>3.5. DBRS – Europe</t>
  </si>
  <si>
    <t>3.6. Fitch Ratings – Europe</t>
  </si>
  <si>
    <t>3.7. Moody’s Investors Service – Europe</t>
  </si>
  <si>
    <t>3.9. DBRS – US</t>
  </si>
  <si>
    <t>3.10. Fitch Ratings – US</t>
  </si>
  <si>
    <t>3.11. Moody’s Investors Service – US</t>
  </si>
  <si>
    <t>4. CMBS Spreads</t>
  </si>
  <si>
    <t>4.1. European 3-5 Yr AAA CMBS Spreads</t>
  </si>
  <si>
    <t>4.2. European 3-5 Yr BBB CMBS Spreads</t>
  </si>
  <si>
    <t>4.3. US 3 &amp; 5 Yr AAA CMBS Spreads</t>
  </si>
  <si>
    <t>4.4. US 3 &amp; 5 Yr BBB CMBS Spreads</t>
  </si>
  <si>
    <t>5. RMBS Spreads</t>
  </si>
  <si>
    <t>5.1. European 3-5 Yr AAA RMBS Spreads</t>
  </si>
  <si>
    <t>5.2. European 3-5 Yr BBB RMBS Spreads</t>
  </si>
  <si>
    <t>5.3. UK 3-5 Yr AAA RMBS Spreads</t>
  </si>
  <si>
    <t>5.4. UK 3-5 Yr BBB RMBS Spreads</t>
  </si>
  <si>
    <t>6. ABS Spreads</t>
  </si>
  <si>
    <t>6.1. European 1-4 Yr AAA ABS Spreads</t>
  </si>
  <si>
    <t>7. RMBS Prices</t>
  </si>
  <si>
    <t>7.1. European 3-5 Yr AAA RMBS Prices</t>
  </si>
  <si>
    <t>7.2. European 3-5 Yr BBB RMBS Prices</t>
  </si>
  <si>
    <t>7.3. UK 3-5 Yr AAA RMBS Prices</t>
  </si>
  <si>
    <t>8. CMBS and ABS Prices</t>
  </si>
  <si>
    <t>9. Indices Data</t>
  </si>
  <si>
    <t/>
  </si>
  <si>
    <t>10. Total Return Benchmark Data</t>
  </si>
  <si>
    <t>10.1 European Total Return</t>
  </si>
  <si>
    <t>10.2 UK Total Return</t>
  </si>
  <si>
    <t>10.3 European ex UK RMBS AAA</t>
  </si>
  <si>
    <t>11 Asset-Backed Commercial Paper</t>
  </si>
  <si>
    <t>11.1. ABCP Historical Issuance</t>
  </si>
  <si>
    <t>11.2. ABCP Issuance by Nationality of Issuer</t>
  </si>
  <si>
    <t>11.3. ABCP Issuance by Programme Type</t>
  </si>
  <si>
    <t>11.4. ABCP Outstanding by Nationality of Issuer</t>
  </si>
  <si>
    <t>11.5. ABCP Outstanding by Progamme Type</t>
  </si>
  <si>
    <t>11.6. US ABCP Outstanding by Programme Type</t>
  </si>
  <si>
    <t>12. Global Comparative Data</t>
  </si>
  <si>
    <t>WBS/PFI</t>
  </si>
  <si>
    <t>Hybrid</t>
  </si>
  <si>
    <t>3/3</t>
  </si>
  <si>
    <t>11/18</t>
  </si>
  <si>
    <t>5/3</t>
  </si>
  <si>
    <t>8/0</t>
  </si>
  <si>
    <t>8/1</t>
  </si>
  <si>
    <t>12/0</t>
  </si>
  <si>
    <t>4/2</t>
  </si>
  <si>
    <t>14/0</t>
  </si>
  <si>
    <t>3/1</t>
  </si>
  <si>
    <t>1/2</t>
  </si>
  <si>
    <t>13/0</t>
  </si>
  <si>
    <t>5/2</t>
  </si>
  <si>
    <t>11/0</t>
  </si>
  <si>
    <t>11.7. US ABCP to AA Non-financial CP Spread</t>
  </si>
  <si>
    <t>11.7. US AA ABCP to AA Non-financial CP Spread</t>
  </si>
  <si>
    <t>25/1</t>
  </si>
  <si>
    <t>Australia Total</t>
  </si>
  <si>
    <t>AU</t>
  </si>
  <si>
    <t>Australia</t>
  </si>
  <si>
    <t>1.1 European Historical Issuance</t>
  </si>
  <si>
    <t>1.2 US and Australia Historical Issuance</t>
  </si>
  <si>
    <t>ABS</t>
  </si>
  <si>
    <t>CDO/CLO</t>
  </si>
  <si>
    <t>Placed</t>
  </si>
  <si>
    <t>US Total</t>
  </si>
  <si>
    <t>INCLUDING RETAINED DEALS</t>
  </si>
  <si>
    <t>1.5. Australian Issuance by Collateral</t>
  </si>
  <si>
    <t>1.6. US Issuance by Collateral</t>
  </si>
  <si>
    <t>1.7. Issuance by Country of Collateral</t>
  </si>
  <si>
    <t>1.8.  Issuance by Collateral and Country</t>
  </si>
  <si>
    <t>1.9. European Issuance by Rating</t>
  </si>
  <si>
    <t>1.12. Securitisation Issuance by Deal Size</t>
  </si>
  <si>
    <t>2.2. Australia Outstandings by Collateral</t>
  </si>
  <si>
    <t>Sources: Bloomberg, Macquarie, SIFMA</t>
  </si>
  <si>
    <t>3.10. Fitch Ratings-US</t>
  </si>
  <si>
    <t>11.2. European ABCP Issuance by Nationality of Issuer</t>
  </si>
  <si>
    <t>11.5 European ABCP Outstanding by Programme Type</t>
  </si>
  <si>
    <t>11.6 US ABCP Outstanding by Programme Type</t>
  </si>
  <si>
    <t>D</t>
  </si>
  <si>
    <t>NR</t>
  </si>
  <si>
    <t xml:space="preserve">2.3. US Outstandings by Collateral </t>
  </si>
  <si>
    <t>2.4. Outstandings by Country of Collateral</t>
  </si>
  <si>
    <t>2.5. European Outstandings by Moody's Rating</t>
  </si>
  <si>
    <t xml:space="preserve">2.7. U.S. Outstanding by Moody's Rating </t>
  </si>
  <si>
    <t>2.8. Australian Outstandings by Vintage</t>
  </si>
  <si>
    <t>2.9. European Outstandings by Vintage</t>
  </si>
  <si>
    <t xml:space="preserve">2.10. Outstandings by Collateral and Country </t>
  </si>
  <si>
    <t>6.3. US 3 Yr BBB ABS Spreads</t>
  </si>
  <si>
    <t>Other</t>
  </si>
  <si>
    <t>Other ABS</t>
  </si>
  <si>
    <t>Other RMBS</t>
  </si>
  <si>
    <t>1.3. European Issuance by Collateral</t>
  </si>
  <si>
    <t>1.4. European Issuance by Retention</t>
  </si>
  <si>
    <t>1.5. Australia Issuance by Collateral</t>
  </si>
  <si>
    <t>1.2. US and Australia Historical Issuance</t>
  </si>
  <si>
    <t>1.8. Issuance by Collateral and Country</t>
  </si>
  <si>
    <t>1.10. Australia Issuance by Rating</t>
  </si>
  <si>
    <t>1.11. US Issuance by Rating</t>
  </si>
  <si>
    <t>2.3. US Outstandings by Collateral</t>
  </si>
  <si>
    <t>2.5. European Outstandings by Moody’s Rating</t>
  </si>
  <si>
    <t>2.7. US Outstandings by Moody’s Rating</t>
  </si>
  <si>
    <t>2.8. Australia Outstandings by Vintage</t>
  </si>
  <si>
    <t>2.9 European Outstandings by Vintage</t>
  </si>
  <si>
    <t>2.10 European Outstandings by Collateral and Country</t>
  </si>
  <si>
    <t>22/0</t>
  </si>
  <si>
    <t>2/7</t>
  </si>
  <si>
    <t>1.11. U.S. Issuance by Rating</t>
  </si>
  <si>
    <t>9.4. Australian AA</t>
  </si>
  <si>
    <t>9.3. Australian AAA</t>
  </si>
  <si>
    <t>21/0</t>
  </si>
  <si>
    <t>8/17</t>
  </si>
  <si>
    <t>6.4 US 3 Yr BBB - AA ABS Spreads</t>
  </si>
  <si>
    <t>8.2 Pan-European 3-5 Yr BBB CMBS Prices</t>
  </si>
  <si>
    <t>8.3 Pan-European 1-4 Yr AAA ABS Prices</t>
  </si>
  <si>
    <t>9.7 CMBX 6 AAA</t>
  </si>
  <si>
    <t>9/7</t>
  </si>
  <si>
    <t>41/7</t>
  </si>
  <si>
    <t>Sources: Dealogic, Moody's Investors Service</t>
  </si>
  <si>
    <t>Sources: Dealogic, Moody's Investor Service</t>
  </si>
  <si>
    <t>9.1. Barclays Securitised Index Option Adjusted Spreads</t>
  </si>
  <si>
    <t>9.5. ABX.HE and CMBX Prices</t>
  </si>
  <si>
    <t>9.6. PrimeX.ARM and FRM Prices</t>
  </si>
  <si>
    <t>9.7. CMBX 6 AAA Prices</t>
  </si>
  <si>
    <t>8.2. Pan-European 3-5 Yr BBB CMBS Prices</t>
  </si>
  <si>
    <t>8.3. Pan-European 1-4 Yr AAA ABS Prices</t>
  </si>
  <si>
    <t>8.3. Pan-European 1-4 Yr BBB ABS Prices</t>
  </si>
  <si>
    <t>6.3. US 3-Yr AAA ABS Spreads</t>
  </si>
  <si>
    <t>6.2. European 1-4 Yr BBB ABS Spreads</t>
  </si>
  <si>
    <t>6.4. US 3-Yr BBB ABS Spreads</t>
  </si>
  <si>
    <t>8.1. Pan-European 3-5 Yr AAA CMBS Prices</t>
  </si>
  <si>
    <t>12/10</t>
  </si>
  <si>
    <t>231/13</t>
  </si>
  <si>
    <t>691/19</t>
  </si>
  <si>
    <t>513/25</t>
  </si>
  <si>
    <t>412/22</t>
  </si>
  <si>
    <t>1911/98</t>
  </si>
  <si>
    <t>5892/1441</t>
  </si>
  <si>
    <t>12/1</t>
  </si>
  <si>
    <r>
      <t>Total</t>
    </r>
    <r>
      <rPr>
        <b/>
        <vertAlign val="superscript"/>
        <sz val="8"/>
        <rFont val="Cambria"/>
        <family val="1"/>
        <scheme val="minor"/>
      </rPr>
      <t>2</t>
    </r>
  </si>
  <si>
    <r>
      <t>European Total</t>
    </r>
    <r>
      <rPr>
        <b/>
        <vertAlign val="superscript"/>
        <sz val="8"/>
        <rFont val="Cambria"/>
        <family val="1"/>
        <scheme val="minor"/>
      </rPr>
      <t>2</t>
    </r>
  </si>
  <si>
    <r>
      <t xml:space="preserve">Sources: </t>
    </r>
    <r>
      <rPr>
        <sz val="8"/>
        <rFont val="Cambria"/>
        <family val="1"/>
        <scheme val="minor"/>
      </rPr>
      <t>Bloomberg, Bank of America-Merrill Lynch, Citigroup, Dealogic, Deutsche, JP Morgan, Macquarie, RBS, Thomson Reuters, Unicredit, AFME &amp; SIFMA</t>
    </r>
  </si>
  <si>
    <r>
      <t xml:space="preserve">Sources: </t>
    </r>
    <r>
      <rPr>
        <sz val="8"/>
        <rFont val="Cambria"/>
        <family val="1"/>
        <scheme val="minor"/>
      </rPr>
      <t>Bloomberg, Citigroup, Dealogic, Deutsche, JP Morgan, Bank of America-Merrill Lynch, Macquarie, RBS, Thomson Reuters, Unicredit, AFME &amp; SIFMA</t>
    </r>
  </si>
  <si>
    <r>
      <t>Source:</t>
    </r>
    <r>
      <rPr>
        <sz val="8"/>
        <rFont val="Cambria"/>
        <family val="1"/>
        <scheme val="minor"/>
      </rPr>
      <t xml:space="preserve"> Bloomberg, Citigroup, Deutsche Bank, JP Morgan, Bank of America-Merrill Lynch, Macquarie, RBS, Thomson Reuters, Unicredit, AFME &amp; SIFMA</t>
    </r>
  </si>
  <si>
    <r>
      <t xml:space="preserve">Sources: </t>
    </r>
    <r>
      <rPr>
        <sz val="8"/>
        <rFont val="Cambria"/>
        <family val="1"/>
        <scheme val="minor"/>
      </rPr>
      <t>Dealogic, Macquarie</t>
    </r>
  </si>
  <si>
    <r>
      <t>Sources:</t>
    </r>
    <r>
      <rPr>
        <sz val="8"/>
        <rFont val="Cambria"/>
        <family val="1"/>
        <scheme val="minor"/>
      </rPr>
      <t xml:space="preserve"> Bloomberg (US &amp; Europe), Fannie Mae (US), Federal Reserve (US), Freddie Mac (US), Ginnie Mae (US), Macquarie, Thomson Reuters (US), AFME &amp; SIFMA (US &amp; Europe)</t>
    </r>
  </si>
  <si>
    <r>
      <t xml:space="preserve">Sources: </t>
    </r>
    <r>
      <rPr>
        <sz val="8"/>
        <rFont val="Cambria"/>
        <family val="1"/>
        <scheme val="minor"/>
      </rPr>
      <t>Bloomberg (US &amp; Europe), Fannie Mae (US), Federal Reserve (US), Freddie Mac (US),Ginnie Mae (US), Macquarie (Australia), Thomson Reuters (US), AFME &amp; SIFMA (US &amp; Europe)</t>
    </r>
  </si>
  <si>
    <t>Source: Federal Reserve</t>
  </si>
  <si>
    <t>26/18</t>
  </si>
  <si>
    <t>6/15</t>
  </si>
  <si>
    <t>64/35</t>
  </si>
  <si>
    <t>912/67</t>
  </si>
  <si>
    <t>9/0</t>
  </si>
  <si>
    <t>4/1</t>
  </si>
  <si>
    <t>10/1</t>
  </si>
  <si>
    <t>52/42</t>
  </si>
  <si>
    <t>17/30</t>
  </si>
  <si>
    <t>88/51</t>
  </si>
  <si>
    <t>148/66</t>
  </si>
  <si>
    <t>447/245</t>
  </si>
  <si>
    <t>2310/1733</t>
  </si>
  <si>
    <t>11/19</t>
  </si>
  <si>
    <t>12/55</t>
  </si>
  <si>
    <t>434/109</t>
  </si>
  <si>
    <t>2374/2632</t>
  </si>
  <si>
    <t>CMBS Spreads</t>
  </si>
  <si>
    <t>bps</t>
  </si>
  <si>
    <t>RMBS Spreads</t>
  </si>
  <si>
    <t>ABS Spreads</t>
  </si>
  <si>
    <t>RMBS Prices</t>
  </si>
  <si>
    <t>CMBS and ABS Prices</t>
  </si>
  <si>
    <t>Indices Data</t>
  </si>
  <si>
    <t>Total Return Benchmark Data</t>
  </si>
  <si>
    <t>Your receipt of this document is subject to paragraphs 3, 4, 5, 9, 10, 11 and 13 of the Terms of Use which are applicable to AFME’s website (available at http://www.afme.eu/Legal/Terms-of-Use.aspx) and, for the purposes of such Terms of Use, this document shall be considered a “Material” (regardless of whether you have received or accessed it via AFME’s website or otherwise).</t>
  </si>
  <si>
    <t>2016:Q1</t>
  </si>
  <si>
    <t>2016:Q2</t>
  </si>
  <si>
    <t>2016:Q3</t>
  </si>
  <si>
    <t>2016:Q4</t>
  </si>
  <si>
    <t>101/0</t>
  </si>
  <si>
    <t>16/1</t>
  </si>
  <si>
    <t>13/3</t>
  </si>
  <si>
    <t>52/115</t>
  </si>
  <si>
    <t>143/458</t>
  </si>
  <si>
    <t>659/766</t>
  </si>
  <si>
    <t>Source: Markit</t>
  </si>
  <si>
    <t>Source: Trepp LLC</t>
  </si>
  <si>
    <t>Source: JP Morgan</t>
  </si>
  <si>
    <t>Source: Barclays Capital</t>
  </si>
  <si>
    <t>Source: Macquarie</t>
  </si>
  <si>
    <t>25/0</t>
  </si>
  <si>
    <t>7/0</t>
  </si>
  <si>
    <t>12.1. Global HG Corporate Bond Issuance</t>
  </si>
  <si>
    <t>12.2. Global Government Bond Issuance</t>
  </si>
  <si>
    <t>12.1. Global Corporate Bond Issuance</t>
  </si>
  <si>
    <t>2014</t>
  </si>
  <si>
    <t>2013</t>
  </si>
  <si>
    <t>2012</t>
  </si>
  <si>
    <t>`</t>
  </si>
  <si>
    <t>NA</t>
  </si>
  <si>
    <t>10/2</t>
  </si>
  <si>
    <t>23/4</t>
  </si>
  <si>
    <t>0/8</t>
  </si>
  <si>
    <t>51/9</t>
  </si>
  <si>
    <t>1020/118</t>
  </si>
  <si>
    <t>411 / 137</t>
  </si>
  <si>
    <t>7/13</t>
  </si>
  <si>
    <t>1/32</t>
  </si>
  <si>
    <t>0/22</t>
  </si>
  <si>
    <t>48/50</t>
  </si>
  <si>
    <t>33/155</t>
  </si>
  <si>
    <t>28/176</t>
  </si>
  <si>
    <t>24/30</t>
  </si>
  <si>
    <t>12/144</t>
  </si>
  <si>
    <t>9/27</t>
  </si>
  <si>
    <t>16/25</t>
  </si>
  <si>
    <t>1/39</t>
  </si>
  <si>
    <t>20/77</t>
  </si>
  <si>
    <t>239/67</t>
  </si>
  <si>
    <t>32/220</t>
  </si>
  <si>
    <t>57/489</t>
  </si>
  <si>
    <t>253/108</t>
  </si>
  <si>
    <t>118/160</t>
  </si>
  <si>
    <t>89/214</t>
  </si>
  <si>
    <t>3/4</t>
  </si>
  <si>
    <t>27/116</t>
  </si>
  <si>
    <t>664/380</t>
  </si>
  <si>
    <t>247/786</t>
  </si>
  <si>
    <t>230/1121</t>
  </si>
  <si>
    <t>3129/3270</t>
  </si>
  <si>
    <t>1727/5333</t>
  </si>
  <si>
    <t>403/17495</t>
  </si>
  <si>
    <t>5/28</t>
  </si>
  <si>
    <t>4/30</t>
  </si>
  <si>
    <t>7/40</t>
  </si>
  <si>
    <t>9/54</t>
  </si>
  <si>
    <t>0/359</t>
  </si>
  <si>
    <t>0/12</t>
  </si>
  <si>
    <t>6/19</t>
  </si>
  <si>
    <t>2/10</t>
  </si>
  <si>
    <t>404/30</t>
  </si>
  <si>
    <t>10/415</t>
  </si>
  <si>
    <t>0/794</t>
  </si>
  <si>
    <t>251/182</t>
  </si>
  <si>
    <t>5/93</t>
  </si>
  <si>
    <t>2/72</t>
  </si>
  <si>
    <t>682/87</t>
  </si>
  <si>
    <t>291/131</t>
  </si>
  <si>
    <t>111/82</t>
  </si>
  <si>
    <t>1345/345</t>
  </si>
  <si>
    <t>326/742</t>
  </si>
  <si>
    <t>122/1359</t>
  </si>
  <si>
    <t>6054/1637</t>
  </si>
  <si>
    <t>4406/3862</t>
  </si>
  <si>
    <t>2876/8380</t>
  </si>
  <si>
    <t>7/20</t>
  </si>
  <si>
    <t>0/29</t>
  </si>
  <si>
    <t>21/45</t>
  </si>
  <si>
    <t>16/113</t>
  </si>
  <si>
    <t>22/99</t>
  </si>
  <si>
    <t>14/185</t>
  </si>
  <si>
    <t>7/176</t>
  </si>
  <si>
    <t>4/181</t>
  </si>
  <si>
    <t>12/22</t>
  </si>
  <si>
    <t>2/52</t>
  </si>
  <si>
    <t>6/88</t>
  </si>
  <si>
    <t>72/122</t>
  </si>
  <si>
    <t>23/117</t>
  </si>
  <si>
    <t>20/367</t>
  </si>
  <si>
    <t>177/94</t>
  </si>
  <si>
    <t>71/457</t>
  </si>
  <si>
    <t>251/763</t>
  </si>
  <si>
    <t>449/214</t>
  </si>
  <si>
    <t>286/300</t>
  </si>
  <si>
    <t>729/699</t>
  </si>
  <si>
    <t>748/688</t>
  </si>
  <si>
    <t>412/1235</t>
  </si>
  <si>
    <t>1032/2226</t>
  </si>
  <si>
    <t>1995/2736</t>
  </si>
  <si>
    <t>1921/5049</t>
  </si>
  <si>
    <t>3713/15085</t>
  </si>
  <si>
    <t>Other EU</t>
  </si>
  <si>
    <t>10/0</t>
  </si>
  <si>
    <t>207/2</t>
  </si>
  <si>
    <t>48/0</t>
  </si>
  <si>
    <t>2/4</t>
  </si>
  <si>
    <t>7/8</t>
  </si>
  <si>
    <t>15/5</t>
  </si>
  <si>
    <t>24/4</t>
  </si>
  <si>
    <t>40/31</t>
  </si>
  <si>
    <t>35/7</t>
  </si>
  <si>
    <t>20/27</t>
  </si>
  <si>
    <t>86/30</t>
  </si>
  <si>
    <t>203/48</t>
  </si>
  <si>
    <t>441/156</t>
  </si>
  <si>
    <t>4105/1994</t>
  </si>
  <si>
    <t>30/1</t>
  </si>
  <si>
    <t>0/14</t>
  </si>
  <si>
    <t>19/0</t>
  </si>
  <si>
    <t>46/4</t>
  </si>
  <si>
    <t>87/7</t>
  </si>
  <si>
    <t>181/13</t>
  </si>
  <si>
    <t>1766/15</t>
  </si>
  <si>
    <t>32/2</t>
  </si>
  <si>
    <t>16/0</t>
  </si>
  <si>
    <t>13/2</t>
  </si>
  <si>
    <t>28/4</t>
  </si>
  <si>
    <t>31/20</t>
  </si>
  <si>
    <t>317/21</t>
  </si>
  <si>
    <t>682/59</t>
  </si>
  <si>
    <t>5538/1910</t>
  </si>
  <si>
    <t>11/1</t>
  </si>
  <si>
    <t>6.2.European 1-4 Yr BBB ABS Spreads</t>
  </si>
  <si>
    <t>13/19</t>
  </si>
  <si>
    <t>7/3</t>
  </si>
  <si>
    <t>57/30</t>
  </si>
  <si>
    <t>57/13</t>
  </si>
  <si>
    <t>254/72</t>
  </si>
  <si>
    <t>401/72</t>
  </si>
  <si>
    <t>790/209</t>
  </si>
  <si>
    <t>2375/1713</t>
  </si>
  <si>
    <t>0/16</t>
  </si>
  <si>
    <t>4. Dutch AAA RMBS provided: Storm 2016-I BV, Class A2, Series 2016-I ISIN# XS1336738221. EUR-denominated</t>
  </si>
  <si>
    <t>3. French AAA RMBS provided: FCC Loggias Compartment 2003, Class A, Series 1. ISIN# FR0010029231. EUR-denominated.</t>
  </si>
  <si>
    <t>2. Italian AAA RMBS provided: Vela Home S.r.l. 3, Class A, Series 3. ISIN# IT0003933998. EUR-denominated.</t>
  </si>
  <si>
    <t>1. Spanish AAA RMBS provided: IM Pastor 3, Fondo de Titulizacion Hipotecaria, Class A, Series 3. ISIN# ES0347862007. EUR-denominated</t>
  </si>
  <si>
    <t>1. Spanish BBB RMBS provided: Hipocat 8, Fondo de Titulizacion Activos, Class D, Series 1: ISIN# ES0345784047. EUR-denominated</t>
  </si>
  <si>
    <t>2. Dutch BBB RMBS provided: Holland Mortgage-Backed Securities (HERMES) X B.V., Class C, Series 10. ISIN# XS0228806831. EURdenominated. From 2016 onwards: Storm 2016-I B.V, Class A2, Series 2016-I, ISIN#: XS1336738221</t>
  </si>
  <si>
    <t>3. Italian BBB RMBS provided: Vela Home S.r.l. 4, Class A2, Series 4, ISIN# IT0004102007. EUR-denominated.</t>
  </si>
  <si>
    <t>1. UK AAA prime RMBS provided: GREAT HALL MORTGAGES No1 PLC, Class Aa, Series 2007-02, ISIN#: XS0308354504.</t>
  </si>
  <si>
    <t>1. Pan-European AAA CMBS provided: German Residential Funding, Class A, Series 2013-1. ISIN# XS0944452563, EUR-denominated.  and Westfield Stratford City Finance Plc, WSCF14 1 Note GBP, ISIN#: XS1093970751.</t>
  </si>
  <si>
    <t>1. Pan-European BBB CMBS provided: German Residential Funding, Class D, Series 2013-1. ISIN# XS0944454858. EUR-denominated, and CPUK Finance Limited, A2 GBP, ISIN # XS0749350798.</t>
  </si>
  <si>
    <t>1. Pan-European AAA Auto ABS provided: Driver Three GmbH, Class A, Series 3. ISIN# XS0270108573. EUR-denominated and Driver Twelve GmbH, DRV12 12 A, Class A, Series 12. EUR denominated, ISIN: # XS1055190950.</t>
  </si>
  <si>
    <t>2. Pan-European AAA Credit Card ABS provided: Chester Asset Receivables DGS 2004-1, Class A, Series UK2004-1. ISIN# XS0188611783. GBP-denominated. And Penarth Master Issuer plc Series 2015-2, Class A1, ISIN #: XS1237348823</t>
  </si>
  <si>
    <t>2017:Q1</t>
  </si>
  <si>
    <t>2017:Q2</t>
  </si>
  <si>
    <t>2017:Q3</t>
  </si>
  <si>
    <t>2017:Q4</t>
  </si>
  <si>
    <t>2015</t>
  </si>
  <si>
    <t>5/4</t>
  </si>
  <si>
    <t>41/5</t>
  </si>
  <si>
    <t>63/16</t>
  </si>
  <si>
    <t>385/308</t>
  </si>
  <si>
    <t>69/9</t>
  </si>
  <si>
    <t>2/18</t>
  </si>
  <si>
    <t>61/10</t>
  </si>
  <si>
    <t>38/0</t>
  </si>
  <si>
    <t>105/16</t>
  </si>
  <si>
    <t>59/51</t>
  </si>
  <si>
    <t>116/162</t>
  </si>
  <si>
    <t>67/79</t>
  </si>
  <si>
    <t>33/0</t>
  </si>
  <si>
    <t>29/3</t>
  </si>
  <si>
    <t>78/8</t>
  </si>
  <si>
    <t>612/82</t>
  </si>
  <si>
    <t>29/2</t>
  </si>
  <si>
    <t>33/2</t>
  </si>
  <si>
    <t>74/7</t>
  </si>
  <si>
    <t>59/34</t>
  </si>
  <si>
    <t>431/41</t>
  </si>
  <si>
    <t>4/3</t>
  </si>
  <si>
    <t>2/11</t>
  </si>
  <si>
    <t>10/15</t>
  </si>
  <si>
    <t>518/286</t>
  </si>
  <si>
    <t>0/10</t>
  </si>
  <si>
    <t>17/0</t>
  </si>
  <si>
    <t>56/271</t>
  </si>
  <si>
    <t>418/13</t>
  </si>
  <si>
    <t>8/2</t>
  </si>
  <si>
    <t>12/6</t>
  </si>
  <si>
    <t>2/24</t>
  </si>
  <si>
    <t>30/14</t>
  </si>
  <si>
    <t>154/17</t>
  </si>
  <si>
    <t>208/119</t>
  </si>
  <si>
    <t>852/438</t>
  </si>
  <si>
    <t>7/48</t>
  </si>
  <si>
    <t>21/10</t>
  </si>
  <si>
    <t>6/12</t>
  </si>
  <si>
    <t>36/40</t>
  </si>
  <si>
    <t>125/0</t>
  </si>
  <si>
    <t>12/9</t>
  </si>
  <si>
    <t>37/68</t>
  </si>
  <si>
    <t>26/9</t>
  </si>
  <si>
    <t>58/87</t>
  </si>
  <si>
    <t>3/71</t>
  </si>
  <si>
    <t>28/21</t>
  </si>
  <si>
    <t>667/182</t>
  </si>
  <si>
    <t>6/1</t>
  </si>
  <si>
    <t>73/0</t>
  </si>
  <si>
    <t>694/0</t>
  </si>
  <si>
    <t>32/1</t>
  </si>
  <si>
    <t>29/6</t>
  </si>
  <si>
    <t>73/13</t>
  </si>
  <si>
    <t>36/0</t>
  </si>
  <si>
    <t>69/0</t>
  </si>
  <si>
    <t>50/0</t>
  </si>
  <si>
    <t>539/0</t>
  </si>
  <si>
    <t>23/3</t>
  </si>
  <si>
    <t>44/8</t>
  </si>
  <si>
    <t>33/12</t>
  </si>
  <si>
    <t>72/15</t>
  </si>
  <si>
    <t>173/40</t>
  </si>
  <si>
    <t>134/35</t>
  </si>
  <si>
    <t>437/206</t>
  </si>
  <si>
    <t>78/14</t>
  </si>
  <si>
    <t>35/3</t>
  </si>
  <si>
    <t>76/7</t>
  </si>
  <si>
    <t>139/33</t>
  </si>
  <si>
    <t>30/4</t>
  </si>
  <si>
    <t>6/3</t>
  </si>
  <si>
    <t>65/12</t>
  </si>
  <si>
    <t>593/37</t>
  </si>
  <si>
    <t>18/1</t>
  </si>
  <si>
    <t>20/4</t>
  </si>
  <si>
    <t>54/0</t>
  </si>
  <si>
    <t>2/28</t>
  </si>
  <si>
    <t>36/7</t>
  </si>
  <si>
    <t>463/2</t>
  </si>
  <si>
    <t>3/16</t>
  </si>
  <si>
    <t>15/125</t>
  </si>
  <si>
    <t>10/9</t>
  </si>
  <si>
    <t>37/8</t>
  </si>
  <si>
    <t>71/10</t>
  </si>
  <si>
    <t>158/172</t>
  </si>
  <si>
    <t>369/171</t>
  </si>
  <si>
    <t>5/7</t>
  </si>
  <si>
    <t>10/19</t>
  </si>
  <si>
    <t>40/27</t>
  </si>
  <si>
    <t>8/25</t>
  </si>
  <si>
    <t>33/88</t>
  </si>
  <si>
    <t>57/6</t>
  </si>
  <si>
    <t>27/6</t>
  </si>
  <si>
    <t>92/8</t>
  </si>
  <si>
    <t>78/35</t>
  </si>
  <si>
    <t>41/45</t>
  </si>
  <si>
    <t>0/27</t>
  </si>
  <si>
    <t>109/50</t>
  </si>
  <si>
    <t>11 / 0</t>
  </si>
  <si>
    <t>18 / 1</t>
  </si>
  <si>
    <t>0 / 0</t>
  </si>
  <si>
    <t>1 / 0</t>
  </si>
  <si>
    <t>4 / 0</t>
  </si>
  <si>
    <t>45 / 1</t>
  </si>
  <si>
    <t>338 / 7</t>
  </si>
  <si>
    <t>45/1</t>
  </si>
  <si>
    <t>70/0</t>
  </si>
  <si>
    <t>204/0</t>
  </si>
  <si>
    <t>36/4</t>
  </si>
  <si>
    <t>338/7</t>
  </si>
  <si>
    <t>9/4</t>
  </si>
  <si>
    <t>50/12</t>
  </si>
  <si>
    <t>37/22</t>
  </si>
  <si>
    <t>121/40</t>
  </si>
  <si>
    <t>268/468</t>
  </si>
  <si>
    <t>51/16</t>
  </si>
  <si>
    <t>7/22</t>
  </si>
  <si>
    <t>27/2</t>
  </si>
  <si>
    <t>106/0</t>
  </si>
  <si>
    <t>37/4</t>
  </si>
  <si>
    <t>69/32</t>
  </si>
  <si>
    <t>38/113</t>
  </si>
  <si>
    <t>32/316</t>
  </si>
  <si>
    <t>83/53</t>
  </si>
  <si>
    <t>24/116</t>
  </si>
  <si>
    <t>30/3</t>
  </si>
  <si>
    <t>126/14</t>
  </si>
  <si>
    <t>60/1</t>
  </si>
  <si>
    <t>291/0</t>
  </si>
  <si>
    <t>0/5</t>
  </si>
  <si>
    <t>0/15</t>
  </si>
  <si>
    <t>100/7</t>
  </si>
  <si>
    <t>129/4</t>
  </si>
  <si>
    <t>291/32</t>
  </si>
  <si>
    <t>80/0</t>
  </si>
  <si>
    <t>115/5</t>
  </si>
  <si>
    <t>119/81</t>
  </si>
  <si>
    <t>276/50</t>
  </si>
  <si>
    <t>590/136</t>
  </si>
  <si>
    <t>2/13</t>
  </si>
  <si>
    <t>23/7</t>
  </si>
  <si>
    <t>81/23</t>
  </si>
  <si>
    <t>314/991</t>
  </si>
  <si>
    <t>30/21</t>
  </si>
  <si>
    <t>16/7</t>
  </si>
  <si>
    <t>61/14</t>
  </si>
  <si>
    <t>21/5</t>
  </si>
  <si>
    <t>38/51</t>
  </si>
  <si>
    <t>162/602</t>
  </si>
  <si>
    <t>0/214</t>
  </si>
  <si>
    <t>5/105</t>
  </si>
  <si>
    <t>16/9</t>
  </si>
  <si>
    <t>91/3</t>
  </si>
  <si>
    <t>105/8</t>
  </si>
  <si>
    <t>28/7</t>
  </si>
  <si>
    <t>79/12</t>
  </si>
  <si>
    <t>206/1</t>
  </si>
  <si>
    <t>333/33</t>
  </si>
  <si>
    <t>9/8</t>
  </si>
  <si>
    <t>181/61</t>
  </si>
  <si>
    <t>316/15</t>
  </si>
  <si>
    <t>744/130</t>
  </si>
  <si>
    <t>336/235</t>
  </si>
  <si>
    <t>1426/1217</t>
  </si>
  <si>
    <t>20/8</t>
  </si>
  <si>
    <t>218/47</t>
  </si>
  <si>
    <t>14/58</t>
  </si>
  <si>
    <t>92/5</t>
  </si>
  <si>
    <t>204/21</t>
  </si>
  <si>
    <t>198/0</t>
  </si>
  <si>
    <t>296/4</t>
  </si>
  <si>
    <t>74/0</t>
  </si>
  <si>
    <t>319/0</t>
  </si>
  <si>
    <t>34/10</t>
  </si>
  <si>
    <t>252/37</t>
  </si>
  <si>
    <t>61/37</t>
  </si>
  <si>
    <t>328/153</t>
  </si>
  <si>
    <t>43/100</t>
  </si>
  <si>
    <t>229/691</t>
  </si>
  <si>
    <t>112/88</t>
  </si>
  <si>
    <t>286/336</t>
  </si>
  <si>
    <t>8/4</t>
  </si>
  <si>
    <t>7/9</t>
  </si>
  <si>
    <t>60/25</t>
  </si>
  <si>
    <t>125/45</t>
  </si>
  <si>
    <t>1589/642</t>
  </si>
  <si>
    <t>19/33</t>
  </si>
  <si>
    <t>42/132</t>
  </si>
  <si>
    <t>30/47</t>
  </si>
  <si>
    <t>105/34</t>
  </si>
  <si>
    <t>314/54</t>
  </si>
  <si>
    <t>572/359</t>
  </si>
  <si>
    <t>3124/2242</t>
  </si>
  <si>
    <t>25/7</t>
  </si>
  <si>
    <t>9/3</t>
  </si>
  <si>
    <t>35/70</t>
  </si>
  <si>
    <t>48/1</t>
  </si>
  <si>
    <t>130/38</t>
  </si>
  <si>
    <t>22/53</t>
  </si>
  <si>
    <t>41/8</t>
  </si>
  <si>
    <t>140/157</t>
  </si>
  <si>
    <t>191/25</t>
  </si>
  <si>
    <t>34/0</t>
  </si>
  <si>
    <t>105/0</t>
  </si>
  <si>
    <t>45/31</t>
  </si>
  <si>
    <t>170/119</t>
  </si>
  <si>
    <t>149/24</t>
  </si>
  <si>
    <t>30/36</t>
  </si>
  <si>
    <t>204/209</t>
  </si>
  <si>
    <t>15/53</t>
  </si>
  <si>
    <t>221/771</t>
  </si>
  <si>
    <t>1101/400</t>
  </si>
  <si>
    <t>1129/662</t>
  </si>
  <si>
    <t>354/120</t>
  </si>
  <si>
    <t>1135/457</t>
  </si>
  <si>
    <t>20/0</t>
  </si>
  <si>
    <t>66/8</t>
  </si>
  <si>
    <t>1/4</t>
  </si>
  <si>
    <t>29/5</t>
  </si>
  <si>
    <t>19/3</t>
  </si>
  <si>
    <t>19/4</t>
  </si>
  <si>
    <t>19/14</t>
  </si>
  <si>
    <t>60/7</t>
  </si>
  <si>
    <t>180/35</t>
  </si>
  <si>
    <t>352/24</t>
  </si>
  <si>
    <t>1801/354</t>
  </si>
  <si>
    <t>33/13</t>
  </si>
  <si>
    <t>31/2</t>
  </si>
  <si>
    <t>24/3</t>
  </si>
  <si>
    <t>65/9</t>
  </si>
  <si>
    <t>7/1</t>
  </si>
  <si>
    <t>161/0</t>
  </si>
  <si>
    <t>9/15</t>
  </si>
  <si>
    <t>33/43</t>
  </si>
  <si>
    <t>45/3</t>
  </si>
  <si>
    <t>160/284</t>
  </si>
  <si>
    <t>265/6</t>
  </si>
  <si>
    <t>1350/21</t>
  </si>
  <si>
    <t>87/6</t>
  </si>
  <si>
    <t>7.4. iBoxx US RMBS Prices</t>
  </si>
  <si>
    <t>9.3. Australia AAA (tranche margin for WAL &gt;1.9 &amp; 2.1 yrs) (bps)</t>
  </si>
  <si>
    <t>9.4 Australia AA (tranche margin for WAL &gt;4.75 &amp; 5.3 yrs) (bps)</t>
  </si>
  <si>
    <t>19/2</t>
  </si>
  <si>
    <t>11/2</t>
  </si>
  <si>
    <t>99/7</t>
  </si>
  <si>
    <t>264/31</t>
  </si>
  <si>
    <t>181/7</t>
  </si>
  <si>
    <t>461/0</t>
  </si>
  <si>
    <t>903/8</t>
  </si>
  <si>
    <t>2694/82</t>
  </si>
  <si>
    <t>20/14</t>
  </si>
  <si>
    <t>130/1</t>
  </si>
  <si>
    <t>251/5</t>
  </si>
  <si>
    <t>5/15</t>
  </si>
  <si>
    <t>7/38</t>
  </si>
  <si>
    <t>133/50</t>
  </si>
  <si>
    <t>295/65</t>
  </si>
  <si>
    <t>182/6</t>
  </si>
  <si>
    <t>326/11</t>
  </si>
  <si>
    <t>461/80</t>
  </si>
  <si>
    <t>903/133</t>
  </si>
  <si>
    <t>154/0</t>
  </si>
  <si>
    <t>318/0</t>
  </si>
  <si>
    <t>168/10</t>
  </si>
  <si>
    <t>426/22</t>
  </si>
  <si>
    <t>165/117</t>
  </si>
  <si>
    <t>393/232</t>
  </si>
  <si>
    <t>975/112</t>
  </si>
  <si>
    <t>2221/203</t>
  </si>
  <si>
    <t>1462/239</t>
  </si>
  <si>
    <t>3358/457</t>
  </si>
  <si>
    <t>2018:Q1</t>
  </si>
  <si>
    <t>2018:Q2</t>
  </si>
  <si>
    <t>2018:Q3</t>
  </si>
  <si>
    <t>2018:Q4</t>
  </si>
  <si>
    <t>2016</t>
  </si>
  <si>
    <t>2011-2018</t>
  </si>
  <si>
    <t>2011 - 2017</t>
  </si>
  <si>
    <t>2/3</t>
  </si>
  <si>
    <t>24/1</t>
  </si>
  <si>
    <t>72/8</t>
  </si>
  <si>
    <t>568/86</t>
  </si>
  <si>
    <t>43/4</t>
  </si>
  <si>
    <t>41/0</t>
  </si>
  <si>
    <t>18/6</t>
  </si>
  <si>
    <t>42/17</t>
  </si>
  <si>
    <t>467/63</t>
  </si>
  <si>
    <t>15/0</t>
  </si>
  <si>
    <t>49/1</t>
  </si>
  <si>
    <t>480/23</t>
  </si>
  <si>
    <t>112/1</t>
  </si>
  <si>
    <t>18/3</t>
  </si>
  <si>
    <t>26/0</t>
  </si>
  <si>
    <t>302/19</t>
  </si>
  <si>
    <t>3/5</t>
  </si>
  <si>
    <t>22/3</t>
  </si>
  <si>
    <t>39/4</t>
  </si>
  <si>
    <t>7/2</t>
  </si>
  <si>
    <t>80/14</t>
  </si>
  <si>
    <t>856/241</t>
  </si>
  <si>
    <t>0/3</t>
  </si>
  <si>
    <t>33/3</t>
  </si>
  <si>
    <t>38/5</t>
  </si>
  <si>
    <t>67/0</t>
  </si>
  <si>
    <t>16/6</t>
  </si>
  <si>
    <t>24/33</t>
  </si>
  <si>
    <t>284/120</t>
  </si>
  <si>
    <t>465/82</t>
  </si>
  <si>
    <t>46/6</t>
  </si>
  <si>
    <t>137/8</t>
  </si>
  <si>
    <t>39/3</t>
  </si>
  <si>
    <t>279/28</t>
  </si>
  <si>
    <t>847/260</t>
  </si>
  <si>
    <t>14/1</t>
  </si>
  <si>
    <t>0/6</t>
  </si>
  <si>
    <t>178/17</t>
  </si>
  <si>
    <t>42/4</t>
  </si>
  <si>
    <t>24/0</t>
  </si>
  <si>
    <t>14/34</t>
  </si>
  <si>
    <t>24/10</t>
  </si>
  <si>
    <t>44/55</t>
  </si>
  <si>
    <t>91/0</t>
  </si>
  <si>
    <t>15/9</t>
  </si>
  <si>
    <t>635/152</t>
  </si>
  <si>
    <t>19/9</t>
  </si>
  <si>
    <t>49/0</t>
  </si>
  <si>
    <t>1/21</t>
  </si>
  <si>
    <t>442/16</t>
  </si>
  <si>
    <t>31/9</t>
  </si>
  <si>
    <t>53/0</t>
  </si>
  <si>
    <t>2/22</t>
  </si>
  <si>
    <t>135/31</t>
  </si>
  <si>
    <t>922/39</t>
  </si>
  <si>
    <t>4/26</t>
  </si>
  <si>
    <t>12/26</t>
  </si>
  <si>
    <t>10/4</t>
  </si>
  <si>
    <t>17/1</t>
  </si>
  <si>
    <t>23/0</t>
  </si>
  <si>
    <t>134/31</t>
  </si>
  <si>
    <t>142/1</t>
  </si>
  <si>
    <t>27/0</t>
  </si>
  <si>
    <t>15/13</t>
  </si>
  <si>
    <t>33/16</t>
  </si>
  <si>
    <t>299/3</t>
  </si>
  <si>
    <t>601/22</t>
  </si>
  <si>
    <t>82/0</t>
  </si>
  <si>
    <t>92/0</t>
  </si>
  <si>
    <t>134/0</t>
  </si>
  <si>
    <t>33/8</t>
  </si>
  <si>
    <t>8/11</t>
  </si>
  <si>
    <t>182/19</t>
  </si>
  <si>
    <t>793/1141</t>
  </si>
  <si>
    <t>4/5</t>
  </si>
  <si>
    <t>156/3</t>
  </si>
  <si>
    <t>72/12</t>
  </si>
  <si>
    <t>262/33</t>
  </si>
  <si>
    <t>1649/1382</t>
  </si>
  <si>
    <t>8/7</t>
  </si>
  <si>
    <t>9/12</t>
  </si>
  <si>
    <t>128/0</t>
  </si>
  <si>
    <t>15/10</t>
  </si>
  <si>
    <t>161/3</t>
  </si>
  <si>
    <t>63/5</t>
  </si>
  <si>
    <t>115/0</t>
  </si>
  <si>
    <t>24/5</t>
  </si>
  <si>
    <t>50/36</t>
  </si>
  <si>
    <t>143/117</t>
  </si>
  <si>
    <t>444/983</t>
  </si>
  <si>
    <t>182/0</t>
  </si>
  <si>
    <t>40/11</t>
  </si>
  <si>
    <t>74/69</t>
  </si>
  <si>
    <t>427/237</t>
  </si>
  <si>
    <t>909/1065</t>
  </si>
  <si>
    <t>RMBS (subprime / nonconforming)</t>
  </si>
  <si>
    <t>RMBS (subprime / non-conforming)</t>
  </si>
  <si>
    <t>4/7</t>
  </si>
  <si>
    <t>18/4</t>
  </si>
  <si>
    <t>83/5</t>
  </si>
  <si>
    <t>21/15</t>
  </si>
  <si>
    <t>164/34</t>
  </si>
  <si>
    <t>1184/732</t>
  </si>
  <si>
    <t>7/10</t>
  </si>
  <si>
    <t>44/4</t>
  </si>
  <si>
    <t>50/6</t>
  </si>
  <si>
    <t>220/13</t>
  </si>
  <si>
    <t>60/18</t>
  </si>
  <si>
    <t>443/62</t>
  </si>
  <si>
    <t>2031/992</t>
  </si>
  <si>
    <t>16/2</t>
  </si>
  <si>
    <t>106/8</t>
  </si>
  <si>
    <t>40/0</t>
  </si>
  <si>
    <t>284/25</t>
  </si>
  <si>
    <t>53/4</t>
  </si>
  <si>
    <t>57/29</t>
  </si>
  <si>
    <t>102/46</t>
  </si>
  <si>
    <t>98/380</t>
  </si>
  <si>
    <t>544/140</t>
  </si>
  <si>
    <t>344/137</t>
  </si>
  <si>
    <t>57/0</t>
  </si>
  <si>
    <t>20/34</t>
  </si>
  <si>
    <t>81/39</t>
  </si>
  <si>
    <t>146/101</t>
  </si>
  <si>
    <t>189/380</t>
  </si>
  <si>
    <t>559/149</t>
  </si>
  <si>
    <t>979/289</t>
  </si>
  <si>
    <t>2.6. Australia Outstandings by S&amp;P Global Ratings Rating</t>
  </si>
  <si>
    <t>3.8. S&amp;P Global Ratings – Europe</t>
  </si>
  <si>
    <t>3.12. S&amp;P Global Ratings – US</t>
  </si>
  <si>
    <t>3.4. S&amp;P Global Ratings</t>
  </si>
  <si>
    <t>3.12. S&amp;P Global Ratings-US</t>
  </si>
  <si>
    <t>3.8. S&amp;P Global Ratings-Europe</t>
  </si>
  <si>
    <t>(as percentage of total S&amp;P Global Ratings-rated securities)</t>
  </si>
  <si>
    <t>2.6. Australia Outstanding by S&amp;P Global Ratings</t>
  </si>
  <si>
    <r>
      <t xml:space="preserve">Sources: </t>
    </r>
    <r>
      <rPr>
        <sz val="8"/>
        <rFont val="Cambria"/>
        <family val="1"/>
        <scheme val="minor"/>
      </rPr>
      <t>Moody's Investors Service, Macquarie, S&amp;P Global Ratings</t>
    </r>
  </si>
  <si>
    <t>Source: DBRS, Fitch Ratings, Moody's Investors Service, S&amp;P Global Ratings</t>
  </si>
  <si>
    <t>Sources: DBRS, Fitch Ratings, Moody's Investors Service, S&amp;P Global Ratings</t>
  </si>
  <si>
    <t>151/0</t>
  </si>
  <si>
    <t>13/1</t>
  </si>
  <si>
    <t>172/4</t>
  </si>
  <si>
    <t>518/68</t>
  </si>
  <si>
    <t>244/12</t>
  </si>
  <si>
    <t>1086/154</t>
  </si>
  <si>
    <t>31/4</t>
  </si>
  <si>
    <t>23/1</t>
  </si>
  <si>
    <t>143/0</t>
  </si>
  <si>
    <t>1/3</t>
  </si>
  <si>
    <t>186/4</t>
  </si>
  <si>
    <t>35/4</t>
  </si>
  <si>
    <t>14/8</t>
  </si>
  <si>
    <t>28/12</t>
  </si>
  <si>
    <t>454/48</t>
  </si>
  <si>
    <t>63/0</t>
  </si>
  <si>
    <t>32/14</t>
  </si>
  <si>
    <t>70/29</t>
  </si>
  <si>
    <t>921/111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</si>
</sst>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quot;$&quot;#,##0.00_);[Red]\(&quot;$&quot;#,##0.00\)"/>
    <numFmt numFmtId="165" formatCode="_(* #,##0.00_);_(* \(#,##0.00\);_(* &quot;-&quot;??_);_(@_)"/>
    <numFmt numFmtId="166" formatCode="_(* #,##0.0_);_(* \(#,##0.0\);_(* &quot;-&quot;??_);_(@_)"/>
    <numFmt numFmtId="167" formatCode="0.0"/>
    <numFmt numFmtId="168" formatCode="0.0%"/>
    <numFmt numFmtId="169" formatCode="#,##0.0_);\(#,##0.0\)"/>
    <numFmt numFmtId="170" formatCode="#,##0.0"/>
    <numFmt numFmtId="171" formatCode="_(* #,##0.0_);_(* \(#,##0.0\);_(* &quot;-&quot;?_);_(@_)"/>
  </numFmts>
  <fonts count="45">
    <font>
      <sz val="10"/>
      <name val="Arial"/>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0"/>
      <name val="Arial"/>
      <family val="2"/>
    </font>
    <font>
      <sz val="10"/>
      <name val="Arial"/>
      <family val="2"/>
    </font>
    <font>
      <u/>
      <sz val="10"/>
      <color indexed="12"/>
      <name val="Arial"/>
      <family val="2"/>
    </font>
    <font>
      <sz val="10"/>
      <name val="MS Sans Serif"/>
      <family val="2"/>
    </font>
    <font>
      <sz val="10"/>
      <name val="Cambria"/>
      <family val="1"/>
      <scheme val="minor"/>
    </font>
    <font>
      <sz val="10"/>
      <color indexed="8"/>
      <name val="Cambria"/>
      <family val="1"/>
      <scheme val="minor"/>
    </font>
    <font>
      <sz val="11"/>
      <color indexed="56"/>
      <name val="Cambria"/>
      <family val="1"/>
      <scheme val="minor"/>
    </font>
    <font>
      <b/>
      <u/>
      <sz val="10"/>
      <name val="Cambria"/>
      <family val="1"/>
      <scheme val="minor"/>
    </font>
    <font>
      <vertAlign val="superscript"/>
      <sz val="10"/>
      <name val="Cambria"/>
      <family val="1"/>
      <scheme val="minor"/>
    </font>
    <font>
      <sz val="11"/>
      <color indexed="8"/>
      <name val="Cambria"/>
      <family val="1"/>
      <scheme val="minor"/>
    </font>
    <font>
      <sz val="10"/>
      <name val="HelveticaNeueLT Std"/>
      <family val="2"/>
      <scheme val="major"/>
    </font>
    <font>
      <sz val="10"/>
      <color indexed="8"/>
      <name val="HelveticaNeueLT Std"/>
      <family val="2"/>
      <scheme val="major"/>
    </font>
    <font>
      <b/>
      <sz val="8"/>
      <name val="Cambria"/>
      <family val="1"/>
      <scheme val="minor"/>
    </font>
    <font>
      <sz val="8"/>
      <name val="Cambria"/>
      <family val="1"/>
      <scheme val="minor"/>
    </font>
    <font>
      <b/>
      <i/>
      <sz val="8"/>
      <name val="Cambria"/>
      <family val="1"/>
      <scheme val="minor"/>
    </font>
    <font>
      <sz val="8"/>
      <color indexed="9"/>
      <name val="Cambria"/>
      <family val="1"/>
      <scheme val="minor"/>
    </font>
    <font>
      <b/>
      <sz val="8"/>
      <color theme="0"/>
      <name val="Cambria"/>
      <family val="1"/>
      <scheme val="minor"/>
    </font>
    <font>
      <b/>
      <u/>
      <sz val="8"/>
      <name val="Cambria"/>
      <family val="1"/>
      <scheme val="minor"/>
    </font>
    <font>
      <b/>
      <vertAlign val="superscript"/>
      <sz val="8"/>
      <name val="Cambria"/>
      <family val="1"/>
      <scheme val="minor"/>
    </font>
    <font>
      <b/>
      <u/>
      <sz val="8"/>
      <color indexed="9"/>
      <name val="Cambria"/>
      <family val="1"/>
      <scheme val="minor"/>
    </font>
    <font>
      <b/>
      <sz val="8"/>
      <color indexed="9"/>
      <name val="Cambria"/>
      <family val="1"/>
      <scheme val="minor"/>
    </font>
    <font>
      <vertAlign val="superscript"/>
      <sz val="8"/>
      <name val="Cambria"/>
      <family val="1"/>
      <scheme val="minor"/>
    </font>
    <font>
      <b/>
      <sz val="8"/>
      <name val="HelveticaNeueLT Std"/>
      <family val="2"/>
      <scheme val="major"/>
    </font>
    <font>
      <sz val="8"/>
      <name val="HelveticaNeueLT Std"/>
      <family val="2"/>
      <scheme val="major"/>
    </font>
    <font>
      <sz val="18"/>
      <color rgb="FF78A22F"/>
      <name val="HelveticaNeueLT Std"/>
      <family val="2"/>
      <scheme val="major"/>
    </font>
    <font>
      <sz val="10"/>
      <color rgb="FF78A22F"/>
      <name val="Cambria"/>
      <family val="1"/>
      <scheme val="minor"/>
    </font>
    <font>
      <sz val="11"/>
      <color rgb="FF78A22F"/>
      <name val="Cambria"/>
      <family val="1"/>
      <scheme val="minor"/>
    </font>
    <font>
      <b/>
      <sz val="11"/>
      <name val="Cambria"/>
      <family val="1"/>
      <scheme val="minor"/>
    </font>
    <font>
      <u/>
      <sz val="10"/>
      <color rgb="FF01662A"/>
      <name val="Cambria"/>
      <family val="1"/>
      <scheme val="minor"/>
    </font>
    <font>
      <sz val="7"/>
      <name val="Arial"/>
      <family val="2"/>
    </font>
    <font>
      <sz val="8"/>
      <color rgb="FFFF0000"/>
      <name val="Cambria"/>
      <family val="1"/>
      <scheme val="minor"/>
    </font>
    <font>
      <i/>
      <sz val="8"/>
      <name val="Cambria"/>
      <family val="1"/>
      <scheme val="minor"/>
    </font>
    <font>
      <b/>
      <sz val="8"/>
      <color rgb="FFFF0000"/>
      <name val="Cambria"/>
      <family val="1"/>
      <scheme val="minor"/>
    </font>
    <font>
      <sz val="10"/>
      <color theme="1"/>
      <name val="Arial"/>
      <family val="2"/>
    </font>
    <font>
      <sz val="11"/>
      <color indexed="8"/>
      <name val="Calibri"/>
      <family val="2"/>
    </font>
    <font>
      <sz val="10"/>
      <color indexed="8"/>
      <name val="Arial"/>
      <family val="2"/>
    </font>
    <font>
      <sz val="10"/>
      <name val="Verdana"/>
      <family val="2"/>
    </font>
    <font>
      <sz val="10"/>
      <name val="Arial"/>
      <family val="2"/>
    </font>
    <font>
      <sz val="10"/>
      <name val="Arial"/>
    </font>
  </fonts>
  <fills count="8">
    <fill>
      <patternFill patternType="none"/>
    </fill>
    <fill>
      <patternFill patternType="gray125"/>
    </fill>
    <fill>
      <patternFill patternType="solid">
        <fgColor indexed="9"/>
        <bgColor indexed="64"/>
      </patternFill>
    </fill>
    <fill>
      <patternFill patternType="solid">
        <fgColor rgb="FF78A22F"/>
        <bgColor indexed="64"/>
      </patternFill>
    </fill>
    <fill>
      <patternFill patternType="solid">
        <fgColor theme="0"/>
        <bgColor indexed="64"/>
      </patternFill>
    </fill>
    <fill>
      <patternFill patternType="solid">
        <fgColor theme="3"/>
        <bgColor indexed="64"/>
      </patternFill>
    </fill>
    <fill>
      <patternFill patternType="solid">
        <fgColor rgb="FFDADADA"/>
        <bgColor indexed="64"/>
      </patternFill>
    </fill>
    <fill>
      <patternFill patternType="solid">
        <fgColor theme="0" tint="-0.14999847407452621"/>
        <bgColor indexed="64"/>
      </patternFill>
    </fill>
  </fills>
  <borders count="25">
    <border>
      <left/>
      <right/>
      <top/>
      <bottom/>
      <diagonal/>
    </border>
    <border>
      <left/>
      <right/>
      <top style="thin">
        <color indexed="9"/>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style="thin">
        <color indexed="9"/>
      </left>
      <right style="thin">
        <color indexed="9"/>
      </right>
      <top/>
      <bottom/>
      <diagonal/>
    </border>
    <border>
      <left/>
      <right style="thin">
        <color indexed="9"/>
      </right>
      <top/>
      <bottom/>
      <diagonal/>
    </border>
    <border>
      <left style="thin">
        <color rgb="FFA7A9AC"/>
      </left>
      <right style="thin">
        <color rgb="FFA7A9AC"/>
      </right>
      <top style="thin">
        <color rgb="FFA7A9AC"/>
      </top>
      <bottom style="thin">
        <color rgb="FFA7A9AC"/>
      </bottom>
      <diagonal/>
    </border>
    <border>
      <left/>
      <right/>
      <top style="thin">
        <color indexed="9"/>
      </top>
      <bottom style="thin">
        <color theme="0"/>
      </bottom>
      <diagonal/>
    </border>
    <border>
      <left/>
      <right/>
      <top style="thin">
        <color theme="0"/>
      </top>
      <bottom style="thin">
        <color theme="0"/>
      </bottom>
      <diagonal/>
    </border>
    <border>
      <left style="thin">
        <color rgb="FFA7A9AC"/>
      </left>
      <right style="thin">
        <color rgb="FFA7A9AC"/>
      </right>
      <top style="thin">
        <color indexed="9"/>
      </top>
      <bottom style="thin">
        <color theme="0"/>
      </bottom>
      <diagonal/>
    </border>
    <border>
      <left style="thin">
        <color rgb="FFA7A9AC"/>
      </left>
      <right style="thin">
        <color rgb="FFA7A9AC"/>
      </right>
      <top style="thin">
        <color theme="0"/>
      </top>
      <bottom style="thin">
        <color theme="0"/>
      </bottom>
      <diagonal/>
    </border>
    <border>
      <left style="thin">
        <color rgb="FFA7A9AC"/>
      </left>
      <right style="thin">
        <color theme="0"/>
      </right>
      <top style="thin">
        <color theme="0"/>
      </top>
      <bottom style="thin">
        <color theme="0"/>
      </bottom>
      <diagonal/>
    </border>
    <border>
      <left style="thin">
        <color rgb="FF95A3AD"/>
      </left>
      <right style="thin">
        <color rgb="FF95A3AD"/>
      </right>
      <top style="thin">
        <color rgb="FF95A3AD"/>
      </top>
      <bottom style="thin">
        <color rgb="FF95A3AD"/>
      </bottom>
      <diagonal/>
    </border>
    <border>
      <left/>
      <right/>
      <top/>
      <bottom style="thin">
        <color rgb="FFA7A9AC"/>
      </bottom>
      <diagonal/>
    </border>
    <border>
      <left/>
      <right style="thin">
        <color theme="0"/>
      </right>
      <top style="thin">
        <color theme="0"/>
      </top>
      <bottom/>
      <diagonal/>
    </border>
    <border>
      <left/>
      <right/>
      <top/>
      <bottom style="thin">
        <color theme="0"/>
      </bottom>
      <diagonal/>
    </border>
    <border>
      <left style="thin">
        <color rgb="FFA7A9AC"/>
      </left>
      <right/>
      <top style="thin">
        <color rgb="FFA7A9AC"/>
      </top>
      <bottom style="thin">
        <color rgb="FFA7A9AC"/>
      </bottom>
      <diagonal/>
    </border>
    <border>
      <left/>
      <right/>
      <top style="thin">
        <color rgb="FFA7A9AC"/>
      </top>
      <bottom style="thin">
        <color rgb="FFA7A9AC"/>
      </bottom>
      <diagonal/>
    </border>
    <border>
      <left/>
      <right style="thin">
        <color rgb="FFA7A9AC"/>
      </right>
      <top style="thin">
        <color rgb="FFA7A9AC"/>
      </top>
      <bottom style="thin">
        <color rgb="FFA7A9AC"/>
      </bottom>
      <diagonal/>
    </border>
    <border>
      <left style="thin">
        <color indexed="9"/>
      </left>
      <right style="thin">
        <color theme="0"/>
      </right>
      <top/>
      <bottom style="thin">
        <color theme="0"/>
      </bottom>
      <diagonal/>
    </border>
    <border>
      <left style="thin">
        <color rgb="FFA7A9AC"/>
      </left>
      <right/>
      <top/>
      <bottom/>
      <diagonal/>
    </border>
  </borders>
  <cellStyleXfs count="58">
    <xf numFmtId="0" fontId="0" fillId="0" borderId="0">
      <alignment horizontal="left" wrapText="1"/>
    </xf>
    <xf numFmtId="165" fontId="6"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8" fillId="0" borderId="0" applyNumberFormat="0" applyFill="0" applyBorder="0" applyAlignment="0" applyProtection="0">
      <alignment vertical="top"/>
      <protection locked="0"/>
    </xf>
    <xf numFmtId="0" fontId="7" fillId="0" borderId="0"/>
    <xf numFmtId="9" fontId="6" fillId="0" borderId="0" applyFont="0" applyFill="0" applyBorder="0" applyAlignment="0" applyProtection="0"/>
    <xf numFmtId="0" fontId="7" fillId="0" borderId="0">
      <alignment horizontal="left" wrapText="1"/>
    </xf>
    <xf numFmtId="9" fontId="9" fillId="0" borderId="0" applyFont="0" applyFill="0" applyBorder="0" applyAlignment="0" applyProtection="0"/>
    <xf numFmtId="0" fontId="28" fillId="4" borderId="0"/>
    <xf numFmtId="0" fontId="39" fillId="0" borderId="0"/>
    <xf numFmtId="43" fontId="39" fillId="0" borderId="0" applyFont="0" applyFill="0" applyBorder="0" applyAlignment="0" applyProtection="0"/>
    <xf numFmtId="9" fontId="39" fillId="0" borderId="0" applyFont="0" applyFill="0" applyBorder="0" applyAlignment="0" applyProtection="0"/>
    <xf numFmtId="0" fontId="6"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40" fillId="0" borderId="0"/>
    <xf numFmtId="0" fontId="6" fillId="0" borderId="0"/>
    <xf numFmtId="0" fontId="41" fillId="0" borderId="0"/>
    <xf numFmtId="0" fontId="41" fillId="0" borderId="0"/>
    <xf numFmtId="0" fontId="41" fillId="0" borderId="0"/>
    <xf numFmtId="0" fontId="42" fillId="0" borderId="0"/>
    <xf numFmtId="0" fontId="6" fillId="0" borderId="0"/>
    <xf numFmtId="0" fontId="5" fillId="0" borderId="0"/>
    <xf numFmtId="0" fontId="6" fillId="0" borderId="0"/>
    <xf numFmtId="0" fontId="6" fillId="0" borderId="0">
      <alignment horizontal="left" wrapText="1"/>
    </xf>
    <xf numFmtId="0" fontId="4" fillId="0" borderId="0"/>
    <xf numFmtId="0" fontId="4" fillId="0" borderId="0"/>
    <xf numFmtId="0" fontId="4" fillId="0" borderId="0"/>
    <xf numFmtId="0" fontId="4" fillId="0" borderId="0"/>
    <xf numFmtId="9" fontId="43" fillId="0" borderId="0" applyFont="0" applyFill="0" applyBorder="0" applyAlignment="0" applyProtection="0"/>
    <xf numFmtId="9" fontId="44" fillId="0" borderId="0" applyFont="0" applyFill="0" applyBorder="0" applyAlignment="0" applyProtection="0"/>
    <xf numFmtId="0" fontId="44" fillId="0" borderId="0"/>
    <xf numFmtId="0" fontId="3" fillId="0" borderId="0"/>
    <xf numFmtId="0" fontId="3" fillId="0" borderId="0"/>
    <xf numFmtId="0" fontId="3" fillId="0" borderId="0"/>
    <xf numFmtId="0" fontId="3" fillId="0" borderId="0"/>
    <xf numFmtId="0" fontId="6" fillId="0" borderId="0"/>
    <xf numFmtId="0" fontId="2" fillId="0" borderId="0"/>
    <xf numFmtId="0" fontId="2" fillId="0" borderId="0"/>
    <xf numFmtId="0" fontId="2" fillId="0" borderId="0"/>
    <xf numFmtId="0" fontId="2" fillId="0" borderId="0"/>
    <xf numFmtId="0" fontId="44" fillId="0" borderId="0"/>
    <xf numFmtId="0" fontId="1" fillId="0" borderId="0"/>
    <xf numFmtId="0" fontId="1" fillId="0" borderId="0"/>
    <xf numFmtId="0" fontId="1" fillId="0" borderId="0"/>
    <xf numFmtId="0" fontId="1" fillId="0" borderId="0"/>
  </cellStyleXfs>
  <cellXfs count="239">
    <xf numFmtId="0" fontId="0" fillId="0" borderId="0" xfId="0" applyAlignment="1"/>
    <xf numFmtId="0" fontId="10" fillId="0" borderId="0" xfId="0" applyFont="1" applyAlignment="1"/>
    <xf numFmtId="0" fontId="13" fillId="0" borderId="0" xfId="0" applyFont="1" applyAlignment="1"/>
    <xf numFmtId="0" fontId="14" fillId="0" borderId="0" xfId="0" applyFont="1" applyAlignment="1">
      <alignment horizontal="left"/>
    </xf>
    <xf numFmtId="0" fontId="14" fillId="0" borderId="0" xfId="0" applyFont="1" applyFill="1" applyAlignment="1">
      <alignment horizontal="left"/>
    </xf>
    <xf numFmtId="167" fontId="10" fillId="0" borderId="0" xfId="0" applyNumberFormat="1" applyFont="1" applyFill="1" applyBorder="1" applyAlignment="1">
      <alignment horizontal="center"/>
    </xf>
    <xf numFmtId="0" fontId="10" fillId="0" borderId="0" xfId="0" applyFont="1" applyFill="1" applyAlignment="1">
      <alignment horizontal="center"/>
    </xf>
    <xf numFmtId="0" fontId="16" fillId="0" borderId="0" xfId="0" applyFont="1" applyAlignment="1"/>
    <xf numFmtId="0" fontId="18" fillId="4" borderId="0" xfId="0" applyFont="1" applyFill="1" applyAlignment="1"/>
    <xf numFmtId="0" fontId="19" fillId="4" borderId="0" xfId="0" applyFont="1" applyFill="1" applyAlignment="1">
      <alignment horizontal="center"/>
    </xf>
    <xf numFmtId="0" fontId="19" fillId="4" borderId="0" xfId="0" applyFont="1" applyFill="1" applyBorder="1" applyAlignment="1">
      <alignment horizontal="center"/>
    </xf>
    <xf numFmtId="0" fontId="19" fillId="4" borderId="0" xfId="0" applyFont="1" applyFill="1" applyAlignment="1"/>
    <xf numFmtId="0" fontId="18" fillId="4" borderId="0" xfId="0" applyFont="1" applyFill="1" applyAlignment="1">
      <alignment horizontal="left"/>
    </xf>
    <xf numFmtId="0" fontId="20" fillId="4" borderId="17" xfId="0" applyFont="1" applyFill="1" applyBorder="1" applyAlignment="1"/>
    <xf numFmtId="0" fontId="19" fillId="4" borderId="17" xfId="0" applyFont="1" applyFill="1" applyBorder="1" applyAlignment="1">
      <alignment horizontal="center"/>
    </xf>
    <xf numFmtId="0" fontId="21" fillId="3" borderId="10" xfId="0" applyFont="1" applyFill="1" applyBorder="1" applyAlignment="1"/>
    <xf numFmtId="0" fontId="22" fillId="3" borderId="10" xfId="0" applyFont="1" applyFill="1" applyBorder="1" applyAlignment="1">
      <alignment horizontal="center"/>
    </xf>
    <xf numFmtId="0" fontId="19" fillId="0" borderId="2" xfId="0" applyFont="1" applyBorder="1" applyAlignment="1"/>
    <xf numFmtId="0" fontId="21" fillId="3" borderId="10" xfId="0" applyFont="1" applyFill="1" applyBorder="1" applyAlignment="1">
      <alignment horizontal="center"/>
    </xf>
    <xf numFmtId="0" fontId="18" fillId="0" borderId="10" xfId="0" applyFont="1" applyBorder="1" applyAlignment="1">
      <alignment horizontal="left"/>
    </xf>
    <xf numFmtId="169" fontId="19" fillId="0" borderId="10" xfId="1" applyNumberFormat="1" applyFont="1" applyBorder="1" applyAlignment="1">
      <alignment horizontal="center"/>
    </xf>
    <xf numFmtId="169" fontId="19" fillId="0" borderId="10" xfId="1" applyNumberFormat="1" applyFont="1" applyFill="1" applyBorder="1" applyAlignment="1">
      <alignment horizontal="center"/>
    </xf>
    <xf numFmtId="0" fontId="19" fillId="0" borderId="11" xfId="0" applyFont="1" applyBorder="1" applyAlignment="1"/>
    <xf numFmtId="0" fontId="19" fillId="0" borderId="14" xfId="0" applyFont="1" applyBorder="1" applyAlignment="1"/>
    <xf numFmtId="168" fontId="19" fillId="0" borderId="14" xfId="7" applyNumberFormat="1" applyFont="1" applyBorder="1" applyAlignment="1"/>
    <xf numFmtId="0" fontId="18" fillId="0" borderId="10" xfId="0" applyNumberFormat="1" applyFont="1" applyBorder="1" applyAlignment="1">
      <alignment horizontal="left"/>
    </xf>
    <xf numFmtId="165" fontId="19" fillId="0" borderId="10" xfId="1" applyNumberFormat="1" applyFont="1" applyFill="1" applyBorder="1" applyAlignment="1">
      <alignment horizontal="center"/>
    </xf>
    <xf numFmtId="166" fontId="19" fillId="4" borderId="0" xfId="1" applyNumberFormat="1" applyFont="1" applyFill="1" applyBorder="1" applyAlignment="1">
      <alignment horizontal="center"/>
    </xf>
    <xf numFmtId="168" fontId="19" fillId="4" borderId="0" xfId="7" applyNumberFormat="1" applyFont="1" applyFill="1" applyBorder="1" applyAlignment="1">
      <alignment horizontal="center"/>
    </xf>
    <xf numFmtId="0" fontId="18" fillId="4" borderId="0" xfId="0" applyFont="1" applyFill="1" applyBorder="1" applyAlignment="1">
      <alignment horizontal="left"/>
    </xf>
    <xf numFmtId="0" fontId="23" fillId="4" borderId="0" xfId="0" applyFont="1" applyFill="1" applyAlignment="1">
      <alignment horizontal="left"/>
    </xf>
    <xf numFmtId="168" fontId="19" fillId="0" borderId="2" xfId="7" applyNumberFormat="1" applyFont="1" applyBorder="1" applyAlignment="1"/>
    <xf numFmtId="0" fontId="10" fillId="4" borderId="0" xfId="0" applyFont="1" applyFill="1">
      <alignment horizontal="left" wrapText="1"/>
    </xf>
    <xf numFmtId="0" fontId="20" fillId="4" borderId="0" xfId="0" applyFont="1" applyFill="1" applyAlignment="1"/>
    <xf numFmtId="0" fontId="25" fillId="3" borderId="10" xfId="0" applyFont="1" applyFill="1" applyBorder="1" applyAlignment="1">
      <alignment horizontal="left"/>
    </xf>
    <xf numFmtId="0" fontId="18" fillId="0" borderId="10" xfId="0" applyFont="1" applyBorder="1" applyAlignment="1"/>
    <xf numFmtId="167" fontId="19" fillId="4" borderId="0" xfId="0" applyNumberFormat="1" applyFont="1" applyFill="1" applyAlignment="1">
      <alignment horizontal="center"/>
    </xf>
    <xf numFmtId="0" fontId="26" fillId="3" borderId="10" xfId="0" applyFont="1" applyFill="1" applyBorder="1" applyAlignment="1">
      <alignment horizontal="center"/>
    </xf>
    <xf numFmtId="166" fontId="19" fillId="0" borderId="10" xfId="1" applyNumberFormat="1" applyFont="1" applyFill="1" applyBorder="1" applyAlignment="1">
      <alignment horizontal="center"/>
    </xf>
    <xf numFmtId="166" fontId="19" fillId="0" borderId="2" xfId="0" applyNumberFormat="1" applyFont="1" applyBorder="1" applyAlignment="1"/>
    <xf numFmtId="166" fontId="19" fillId="0" borderId="10" xfId="1" applyNumberFormat="1" applyFont="1" applyBorder="1" applyAlignment="1">
      <alignment horizontal="center"/>
    </xf>
    <xf numFmtId="166" fontId="19" fillId="4" borderId="0" xfId="0" applyNumberFormat="1" applyFont="1" applyFill="1" applyAlignment="1"/>
    <xf numFmtId="166" fontId="19" fillId="0" borderId="10" xfId="0" applyNumberFormat="1" applyFont="1" applyFill="1" applyBorder="1" applyAlignment="1">
      <alignment horizontal="center"/>
    </xf>
    <xf numFmtId="167" fontId="26" fillId="3" borderId="10" xfId="0" applyNumberFormat="1" applyFont="1" applyFill="1" applyBorder="1" applyAlignment="1">
      <alignment horizontal="center"/>
    </xf>
    <xf numFmtId="171" fontId="19" fillId="0" borderId="10" xfId="1" applyNumberFormat="1" applyFont="1" applyFill="1" applyBorder="1" applyAlignment="1">
      <alignment horizontal="center"/>
    </xf>
    <xf numFmtId="171" fontId="19" fillId="0" borderId="10" xfId="0" applyNumberFormat="1" applyFont="1" applyFill="1" applyBorder="1" applyAlignment="1">
      <alignment horizontal="center"/>
    </xf>
    <xf numFmtId="167" fontId="19" fillId="4" borderId="0" xfId="0" applyNumberFormat="1" applyFont="1" applyFill="1" applyAlignment="1"/>
    <xf numFmtId="171" fontId="19" fillId="0" borderId="10" xfId="0" applyNumberFormat="1" applyFont="1" applyBorder="1" applyAlignment="1">
      <alignment horizontal="center"/>
    </xf>
    <xf numFmtId="0" fontId="19" fillId="4" borderId="8" xfId="0" applyFont="1" applyFill="1" applyBorder="1" applyAlignment="1"/>
    <xf numFmtId="0" fontId="19" fillId="4" borderId="9" xfId="0" applyFont="1" applyFill="1" applyBorder="1" applyAlignment="1"/>
    <xf numFmtId="0" fontId="26" fillId="3" borderId="10" xfId="0" applyFont="1" applyFill="1" applyBorder="1" applyAlignment="1">
      <alignment horizontal="center" wrapText="1"/>
    </xf>
    <xf numFmtId="0" fontId="19" fillId="0" borderId="15" xfId="0" applyFont="1" applyBorder="1" applyAlignment="1"/>
    <xf numFmtId="0" fontId="19" fillId="4" borderId="18" xfId="0" applyFont="1" applyFill="1" applyBorder="1" applyAlignment="1"/>
    <xf numFmtId="0" fontId="19" fillId="4" borderId="0" xfId="0" applyFont="1" applyFill="1" applyBorder="1" applyAlignment="1"/>
    <xf numFmtId="0" fontId="19" fillId="4" borderId="5" xfId="0" applyFont="1" applyFill="1" applyBorder="1" applyAlignment="1">
      <alignment horizontal="center"/>
    </xf>
    <xf numFmtId="0" fontId="25" fillId="3" borderId="10" xfId="0" applyFont="1" applyFill="1" applyBorder="1" applyAlignment="1"/>
    <xf numFmtId="171" fontId="18" fillId="0" borderId="10" xfId="0" applyNumberFormat="1" applyFont="1" applyBorder="1" applyAlignment="1">
      <alignment horizontal="left"/>
    </xf>
    <xf numFmtId="171" fontId="19" fillId="0" borderId="10" xfId="1" applyNumberFormat="1" applyFont="1" applyBorder="1" applyAlignment="1">
      <alignment horizontal="center"/>
    </xf>
    <xf numFmtId="171" fontId="19" fillId="0" borderId="0" xfId="0" applyNumberFormat="1" applyFont="1" applyAlignment="1">
      <alignment horizontal="center"/>
    </xf>
    <xf numFmtId="171" fontId="19" fillId="4" borderId="0" xfId="0" applyNumberFormat="1" applyFont="1" applyFill="1" applyAlignment="1"/>
    <xf numFmtId="171" fontId="19" fillId="4" borderId="10" xfId="1" applyNumberFormat="1" applyFont="1" applyFill="1" applyBorder="1" applyAlignment="1">
      <alignment horizontal="center"/>
    </xf>
    <xf numFmtId="171" fontId="10" fillId="4" borderId="0" xfId="0" applyNumberFormat="1" applyFont="1" applyFill="1">
      <alignment horizontal="left" wrapText="1"/>
    </xf>
    <xf numFmtId="171" fontId="19" fillId="0" borderId="1" xfId="0" applyNumberFormat="1" applyFont="1" applyBorder="1" applyAlignment="1">
      <alignment horizontal="center"/>
    </xf>
    <xf numFmtId="171" fontId="19" fillId="0" borderId="2" xfId="0" applyNumberFormat="1" applyFont="1" applyBorder="1" applyAlignment="1">
      <alignment horizontal="center"/>
    </xf>
    <xf numFmtId="0" fontId="19" fillId="0" borderId="1" xfId="0" applyFont="1" applyBorder="1" applyAlignment="1"/>
    <xf numFmtId="171" fontId="18" fillId="0" borderId="10" xfId="0" applyNumberFormat="1" applyFont="1" applyFill="1" applyBorder="1" applyAlignment="1">
      <alignment horizontal="left"/>
    </xf>
    <xf numFmtId="0" fontId="19" fillId="4" borderId="1" xfId="0" applyFont="1" applyFill="1" applyBorder="1" applyAlignment="1"/>
    <xf numFmtId="0" fontId="26" fillId="3" borderId="10" xfId="0" applyFont="1" applyFill="1" applyBorder="1" applyAlignment="1">
      <alignment horizontal="center"/>
    </xf>
    <xf numFmtId="0" fontId="19" fillId="0" borderId="10" xfId="0" applyFont="1" applyBorder="1" applyAlignment="1">
      <alignment horizontal="center"/>
    </xf>
    <xf numFmtId="0" fontId="18" fillId="0" borderId="10" xfId="0" applyFont="1" applyBorder="1" applyAlignment="1">
      <alignment horizontal="center"/>
    </xf>
    <xf numFmtId="0" fontId="18" fillId="0" borderId="10" xfId="0" applyFont="1" applyFill="1" applyBorder="1" applyAlignment="1"/>
    <xf numFmtId="9" fontId="19" fillId="0" borderId="10" xfId="7" applyFont="1" applyFill="1" applyBorder="1" applyAlignment="1">
      <alignment horizontal="center" wrapText="1"/>
    </xf>
    <xf numFmtId="0" fontId="19" fillId="4" borderId="0" xfId="0" applyNumberFormat="1" applyFont="1" applyFill="1" applyAlignment="1"/>
    <xf numFmtId="0" fontId="18" fillId="4" borderId="0" xfId="0" applyFont="1" applyFill="1" applyBorder="1" applyAlignment="1">
      <alignment horizontal="center"/>
    </xf>
    <xf numFmtId="170" fontId="19" fillId="0" borderId="10" xfId="1" applyNumberFormat="1" applyFont="1" applyBorder="1" applyAlignment="1">
      <alignment horizontal="center"/>
    </xf>
    <xf numFmtId="170" fontId="19" fillId="0" borderId="2" xfId="0" applyNumberFormat="1" applyFont="1" applyBorder="1" applyAlignment="1">
      <alignment horizontal="center"/>
    </xf>
    <xf numFmtId="170" fontId="19" fillId="0" borderId="10" xfId="1" applyNumberFormat="1" applyFont="1" applyFill="1" applyBorder="1" applyAlignment="1">
      <alignment horizontal="center"/>
    </xf>
    <xf numFmtId="167" fontId="18" fillId="0" borderId="10" xfId="0" applyNumberFormat="1" applyFont="1" applyBorder="1" applyAlignment="1">
      <alignment horizontal="left"/>
    </xf>
    <xf numFmtId="167" fontId="18" fillId="0" borderId="10" xfId="0" applyNumberFormat="1" applyFont="1" applyFill="1" applyBorder="1" applyAlignment="1">
      <alignment horizontal="left"/>
    </xf>
    <xf numFmtId="167" fontId="19" fillId="4" borderId="0" xfId="0" applyNumberFormat="1" applyFont="1" applyFill="1" applyBorder="1" applyAlignment="1"/>
    <xf numFmtId="0" fontId="19" fillId="4" borderId="5" xfId="0" applyFont="1" applyFill="1" applyBorder="1" applyAlignment="1"/>
    <xf numFmtId="0" fontId="19" fillId="0" borderId="0" xfId="0" applyFont="1" applyAlignment="1"/>
    <xf numFmtId="170" fontId="19" fillId="2" borderId="10" xfId="1" applyNumberFormat="1" applyFont="1" applyFill="1" applyBorder="1" applyAlignment="1">
      <alignment horizontal="center"/>
    </xf>
    <xf numFmtId="170" fontId="19" fillId="2" borderId="0" xfId="0" applyNumberFormat="1" applyFont="1" applyFill="1" applyAlignment="1">
      <alignment horizontal="center"/>
    </xf>
    <xf numFmtId="170" fontId="19" fillId="0" borderId="5" xfId="0" applyNumberFormat="1" applyFont="1" applyBorder="1" applyAlignment="1">
      <alignment horizontal="center"/>
    </xf>
    <xf numFmtId="166" fontId="19" fillId="4" borderId="0" xfId="1" applyNumberFormat="1" applyFont="1" applyFill="1" applyBorder="1" applyAlignment="1">
      <alignment horizontal="right"/>
    </xf>
    <xf numFmtId="0" fontId="19" fillId="4" borderId="19" xfId="0" applyFont="1" applyFill="1" applyBorder="1" applyAlignment="1">
      <alignment horizontal="center"/>
    </xf>
    <xf numFmtId="0" fontId="19" fillId="4" borderId="12" xfId="0" applyFont="1" applyFill="1" applyBorder="1" applyAlignment="1"/>
    <xf numFmtId="0" fontId="18" fillId="0" borderId="10" xfId="0" applyFont="1" applyFill="1" applyBorder="1" applyAlignment="1">
      <alignment horizontal="left"/>
    </xf>
    <xf numFmtId="170" fontId="19" fillId="0" borderId="0" xfId="0" applyNumberFormat="1" applyFont="1" applyAlignment="1">
      <alignment horizontal="center"/>
    </xf>
    <xf numFmtId="0" fontId="19" fillId="4" borderId="19" xfId="0" applyFont="1" applyFill="1" applyBorder="1" applyAlignment="1"/>
    <xf numFmtId="0" fontId="26" fillId="3" borderId="10" xfId="0" applyFont="1" applyFill="1" applyBorder="1" applyAlignment="1">
      <alignment horizontal="left"/>
    </xf>
    <xf numFmtId="0" fontId="22" fillId="3" borderId="16" xfId="0" applyFont="1" applyFill="1" applyBorder="1" applyAlignment="1">
      <alignment horizontal="center"/>
    </xf>
    <xf numFmtId="0" fontId="19" fillId="0" borderId="12" xfId="0" applyFont="1" applyBorder="1" applyAlignment="1">
      <alignment wrapText="1"/>
    </xf>
    <xf numFmtId="10" fontId="19" fillId="0" borderId="10" xfId="7" applyNumberFormat="1" applyFont="1" applyBorder="1" applyAlignment="1">
      <alignment horizontal="center"/>
    </xf>
    <xf numFmtId="164" fontId="19" fillId="0" borderId="12" xfId="0" applyNumberFormat="1" applyFont="1" applyBorder="1" applyAlignment="1">
      <alignment wrapText="1"/>
    </xf>
    <xf numFmtId="164" fontId="19" fillId="4" borderId="0" xfId="0" applyNumberFormat="1" applyFont="1" applyFill="1" applyAlignment="1"/>
    <xf numFmtId="0" fontId="19" fillId="0" borderId="12" xfId="0" applyFont="1" applyBorder="1" applyAlignment="1"/>
    <xf numFmtId="0" fontId="26" fillId="3" borderId="16" xfId="0" applyFont="1" applyFill="1" applyBorder="1" applyAlignment="1">
      <alignment horizontal="left"/>
    </xf>
    <xf numFmtId="0" fontId="18" fillId="0" borderId="16" xfId="0" applyFont="1" applyBorder="1" applyAlignment="1">
      <alignment horizontal="left"/>
    </xf>
    <xf numFmtId="170" fontId="19" fillId="0" borderId="16" xfId="0" applyNumberFormat="1" applyFont="1" applyBorder="1" applyAlignment="1">
      <alignment horizontal="center"/>
    </xf>
    <xf numFmtId="170" fontId="19" fillId="0" borderId="12" xfId="0" applyNumberFormat="1" applyFont="1" applyBorder="1" applyAlignment="1"/>
    <xf numFmtId="170" fontId="19" fillId="0" borderId="0" xfId="0" applyNumberFormat="1" applyFont="1" applyAlignment="1"/>
    <xf numFmtId="0" fontId="18" fillId="0" borderId="16" xfId="0" applyFont="1" applyBorder="1" applyAlignment="1"/>
    <xf numFmtId="170" fontId="19" fillId="4" borderId="0" xfId="0" applyNumberFormat="1" applyFont="1" applyFill="1" applyAlignment="1"/>
    <xf numFmtId="170" fontId="19" fillId="0" borderId="10" xfId="0" applyNumberFormat="1" applyFont="1" applyBorder="1" applyAlignment="1">
      <alignment horizontal="center"/>
    </xf>
    <xf numFmtId="167" fontId="19" fillId="0" borderId="10" xfId="0" applyNumberFormat="1" applyFont="1" applyBorder="1" applyAlignment="1">
      <alignment horizontal="center"/>
    </xf>
    <xf numFmtId="170" fontId="19" fillId="0" borderId="10" xfId="0" applyNumberFormat="1" applyFont="1" applyFill="1" applyBorder="1" applyAlignment="1">
      <alignment horizontal="center"/>
    </xf>
    <xf numFmtId="1" fontId="26" fillId="3" borderId="10" xfId="0" applyNumberFormat="1" applyFont="1" applyFill="1" applyBorder="1" applyAlignment="1">
      <alignment horizontal="center"/>
    </xf>
    <xf numFmtId="49" fontId="19" fillId="0" borderId="10" xfId="0" applyNumberFormat="1" applyFont="1" applyBorder="1" applyAlignment="1">
      <alignment horizontal="center"/>
    </xf>
    <xf numFmtId="49" fontId="19" fillId="0" borderId="10" xfId="0" applyNumberFormat="1" applyFont="1" applyBorder="1" applyAlignment="1">
      <alignment horizontal="center" vertical="center"/>
    </xf>
    <xf numFmtId="49" fontId="19" fillId="0" borderId="10" xfId="0" applyNumberFormat="1" applyFont="1" applyFill="1" applyBorder="1" applyAlignment="1">
      <alignment horizontal="center"/>
    </xf>
    <xf numFmtId="49" fontId="19" fillId="0" borderId="10" xfId="0" quotePrefix="1" applyNumberFormat="1" applyFont="1" applyFill="1" applyBorder="1" applyAlignment="1">
      <alignment horizontal="center"/>
    </xf>
    <xf numFmtId="0" fontId="19" fillId="0" borderId="13" xfId="0" applyFont="1" applyBorder="1" applyAlignment="1"/>
    <xf numFmtId="0" fontId="19" fillId="0" borderId="0" xfId="0" applyFont="1" applyBorder="1" applyAlignment="1"/>
    <xf numFmtId="0" fontId="19" fillId="4" borderId="0" xfId="0" applyFont="1" applyFill="1" applyAlignment="1">
      <alignment wrapText="1"/>
    </xf>
    <xf numFmtId="0" fontId="19" fillId="4" borderId="0" xfId="0" applyFont="1" applyFill="1" applyAlignment="1">
      <alignment vertical="top" wrapText="1"/>
    </xf>
    <xf numFmtId="168" fontId="19" fillId="4" borderId="0" xfId="7" applyNumberFormat="1" applyFont="1" applyFill="1" applyAlignment="1"/>
    <xf numFmtId="168" fontId="18" fillId="4" borderId="0" xfId="7" applyNumberFormat="1" applyFont="1" applyFill="1" applyBorder="1" applyAlignment="1">
      <alignment horizontal="left"/>
    </xf>
    <xf numFmtId="168" fontId="19" fillId="4" borderId="0" xfId="7" applyNumberFormat="1" applyFont="1" applyFill="1" applyBorder="1" applyAlignment="1"/>
    <xf numFmtId="0" fontId="23" fillId="4" borderId="0" xfId="0" applyFont="1" applyFill="1" applyBorder="1" applyAlignment="1">
      <alignment horizontal="left"/>
    </xf>
    <xf numFmtId="167" fontId="19" fillId="0" borderId="10" xfId="1" applyNumberFormat="1" applyFont="1" applyFill="1" applyBorder="1" applyAlignment="1">
      <alignment horizontal="center"/>
    </xf>
    <xf numFmtId="167" fontId="19" fillId="0" borderId="10" xfId="1" applyNumberFormat="1" applyFont="1" applyBorder="1" applyAlignment="1">
      <alignment horizontal="center"/>
    </xf>
    <xf numFmtId="0" fontId="19" fillId="4" borderId="6" xfId="0" applyFont="1" applyFill="1" applyBorder="1" applyAlignment="1"/>
    <xf numFmtId="0" fontId="19" fillId="0" borderId="4" xfId="0" applyFont="1" applyBorder="1" applyAlignment="1"/>
    <xf numFmtId="0" fontId="19" fillId="0" borderId="3" xfId="0" applyFont="1" applyBorder="1" applyAlignment="1"/>
    <xf numFmtId="0" fontId="19" fillId="4" borderId="7" xfId="0" applyFont="1" applyFill="1" applyBorder="1" applyAlignment="1"/>
    <xf numFmtId="0" fontId="26" fillId="0" borderId="1" xfId="0" applyFont="1" applyFill="1" applyBorder="1" applyAlignment="1">
      <alignment horizontal="center"/>
    </xf>
    <xf numFmtId="167" fontId="19" fillId="0" borderId="1" xfId="0" applyNumberFormat="1" applyFont="1" applyFill="1" applyBorder="1" applyAlignment="1">
      <alignment horizontal="center"/>
    </xf>
    <xf numFmtId="167" fontId="19" fillId="0" borderId="13" xfId="0" applyNumberFormat="1" applyFont="1" applyFill="1" applyBorder="1" applyAlignment="1">
      <alignment horizontal="center"/>
    </xf>
    <xf numFmtId="0" fontId="26" fillId="0" borderId="2" xfId="0" applyFont="1" applyFill="1" applyBorder="1" applyAlignment="1">
      <alignment horizontal="center"/>
    </xf>
    <xf numFmtId="167" fontId="19" fillId="0" borderId="2" xfId="0" applyNumberFormat="1" applyFont="1" applyFill="1" applyBorder="1" applyAlignment="1">
      <alignment horizontal="center"/>
    </xf>
    <xf numFmtId="167" fontId="19" fillId="0" borderId="2" xfId="0" applyNumberFormat="1" applyFont="1" applyBorder="1" applyAlignment="1">
      <alignment horizontal="center"/>
    </xf>
    <xf numFmtId="167" fontId="19" fillId="2" borderId="10" xfId="1" applyNumberFormat="1" applyFont="1" applyFill="1" applyBorder="1" applyAlignment="1">
      <alignment horizontal="center"/>
    </xf>
    <xf numFmtId="0" fontId="27" fillId="4" borderId="0" xfId="0" applyFont="1" applyFill="1" applyAlignment="1"/>
    <xf numFmtId="0" fontId="28" fillId="4" borderId="0" xfId="0" applyFont="1" applyFill="1" applyAlignment="1"/>
    <xf numFmtId="0" fontId="28" fillId="4" borderId="0" xfId="0" applyFont="1" applyFill="1" applyAlignment="1">
      <alignment horizontal="left"/>
    </xf>
    <xf numFmtId="0" fontId="28" fillId="4" borderId="0" xfId="0" applyFont="1" applyFill="1" applyBorder="1" applyAlignment="1"/>
    <xf numFmtId="0" fontId="29" fillId="4" borderId="0" xfId="0" applyFont="1" applyFill="1" applyAlignment="1"/>
    <xf numFmtId="0" fontId="29" fillId="4" borderId="0" xfId="0" applyFont="1" applyFill="1" applyAlignment="1">
      <alignment horizontal="left"/>
    </xf>
    <xf numFmtId="0" fontId="28" fillId="4" borderId="0" xfId="0" applyFont="1" applyFill="1" applyBorder="1" applyAlignment="1">
      <alignment horizontal="left"/>
    </xf>
    <xf numFmtId="0" fontId="28" fillId="4" borderId="0" xfId="10"/>
    <xf numFmtId="0" fontId="22" fillId="5" borderId="10" xfId="0" applyFont="1" applyFill="1" applyBorder="1" applyAlignment="1">
      <alignment horizontal="center"/>
    </xf>
    <xf numFmtId="169" fontId="19" fillId="6" borderId="10" xfId="1" applyNumberFormat="1" applyFont="1" applyFill="1" applyBorder="1" applyAlignment="1">
      <alignment horizontal="center"/>
    </xf>
    <xf numFmtId="0" fontId="18" fillId="6" borderId="10" xfId="0" applyFont="1" applyFill="1" applyBorder="1" applyAlignment="1">
      <alignment horizontal="left"/>
    </xf>
    <xf numFmtId="0" fontId="17" fillId="4" borderId="0" xfId="0" applyFont="1" applyFill="1" applyAlignment="1"/>
    <xf numFmtId="0" fontId="16" fillId="4" borderId="0" xfId="0" applyFont="1" applyFill="1" applyAlignment="1"/>
    <xf numFmtId="0" fontId="12" fillId="4" borderId="0" xfId="0" applyFont="1" applyFill="1" applyAlignment="1"/>
    <xf numFmtId="0" fontId="10" fillId="4" borderId="0" xfId="0" applyFont="1" applyFill="1" applyAlignment="1"/>
    <xf numFmtId="0" fontId="10" fillId="4" borderId="0" xfId="0" applyFont="1" applyFill="1" applyAlignment="1">
      <alignment horizontal="center"/>
    </xf>
    <xf numFmtId="0" fontId="11" fillId="4" borderId="0" xfId="0" applyFont="1" applyFill="1" applyAlignment="1"/>
    <xf numFmtId="0" fontId="11" fillId="4" borderId="0" xfId="0" applyFont="1" applyFill="1" applyAlignment="1">
      <alignment horizontal="center"/>
    </xf>
    <xf numFmtId="0" fontId="15" fillId="4" borderId="0" xfId="0" applyFont="1" applyFill="1" applyAlignment="1"/>
    <xf numFmtId="0" fontId="11" fillId="4" borderId="0" xfId="0" quotePrefix="1" applyFont="1" applyFill="1" applyAlignment="1"/>
    <xf numFmtId="0" fontId="31" fillId="4" borderId="0" xfId="0" applyFont="1" applyFill="1" applyAlignment="1">
      <alignment horizontal="center"/>
    </xf>
    <xf numFmtId="0" fontId="32" fillId="4" borderId="0" xfId="0" applyFont="1" applyFill="1" applyAlignment="1"/>
    <xf numFmtId="0" fontId="32" fillId="4" borderId="0" xfId="0" applyFont="1" applyFill="1" applyBorder="1" applyAlignment="1"/>
    <xf numFmtId="169" fontId="18" fillId="6" borderId="10" xfId="1" applyNumberFormat="1" applyFont="1" applyFill="1" applyBorder="1" applyAlignment="1">
      <alignment horizontal="left"/>
    </xf>
    <xf numFmtId="0" fontId="33" fillId="4" borderId="0" xfId="0" applyFont="1" applyFill="1" applyAlignment="1"/>
    <xf numFmtId="169" fontId="19" fillId="6" borderId="10" xfId="1" applyNumberFormat="1" applyFont="1" applyFill="1" applyBorder="1" applyAlignment="1">
      <alignment horizontal="right"/>
    </xf>
    <xf numFmtId="166" fontId="19" fillId="6" borderId="10" xfId="1" applyNumberFormat="1" applyFont="1" applyFill="1" applyBorder="1" applyAlignment="1">
      <alignment horizontal="center"/>
    </xf>
    <xf numFmtId="171" fontId="19" fillId="6" borderId="10" xfId="0" applyNumberFormat="1" applyFont="1" applyFill="1" applyBorder="1" applyAlignment="1">
      <alignment horizontal="center"/>
    </xf>
    <xf numFmtId="171" fontId="19" fillId="6" borderId="10" xfId="1" applyNumberFormat="1" applyFont="1" applyFill="1" applyBorder="1" applyAlignment="1">
      <alignment horizontal="center"/>
    </xf>
    <xf numFmtId="171" fontId="18" fillId="6" borderId="10" xfId="0" applyNumberFormat="1" applyFont="1" applyFill="1" applyBorder="1" applyAlignment="1"/>
    <xf numFmtId="0" fontId="18" fillId="6" borderId="10" xfId="0" applyFont="1" applyFill="1" applyBorder="1" applyAlignment="1"/>
    <xf numFmtId="9" fontId="18" fillId="6" borderId="10" xfId="7" applyFont="1" applyFill="1" applyBorder="1" applyAlignment="1">
      <alignment horizontal="center"/>
    </xf>
    <xf numFmtId="170" fontId="19" fillId="6" borderId="10" xfId="1" applyNumberFormat="1" applyFont="1" applyFill="1" applyBorder="1" applyAlignment="1">
      <alignment horizontal="center"/>
    </xf>
    <xf numFmtId="167" fontId="19" fillId="6" borderId="10" xfId="0" applyNumberFormat="1" applyFont="1" applyFill="1" applyBorder="1" applyAlignment="1">
      <alignment horizontal="center"/>
    </xf>
    <xf numFmtId="49" fontId="19" fillId="6" borderId="10" xfId="0" applyNumberFormat="1" applyFont="1" applyFill="1" applyBorder="1" applyAlignment="1">
      <alignment horizontal="center"/>
    </xf>
    <xf numFmtId="1" fontId="18" fillId="6" borderId="10" xfId="0" applyNumberFormat="1" applyFont="1" applyFill="1" applyBorder="1" applyAlignment="1">
      <alignment horizontal="left"/>
    </xf>
    <xf numFmtId="49" fontId="19" fillId="6" borderId="10" xfId="0" applyNumberFormat="1" applyFont="1" applyFill="1" applyBorder="1" applyAlignment="1">
      <alignment horizontal="center" vertical="center"/>
    </xf>
    <xf numFmtId="167" fontId="19" fillId="6" borderId="10" xfId="1" applyNumberFormat="1" applyFont="1" applyFill="1" applyBorder="1" applyAlignment="1">
      <alignment horizontal="center"/>
    </xf>
    <xf numFmtId="0" fontId="34" fillId="4" borderId="0" xfId="5" applyFont="1" applyFill="1" applyAlignment="1" applyProtection="1">
      <alignment horizontal="center"/>
    </xf>
    <xf numFmtId="10" fontId="19" fillId="6" borderId="10" xfId="7" applyNumberFormat="1" applyFont="1" applyFill="1" applyBorder="1" applyAlignment="1">
      <alignment horizontal="center"/>
    </xf>
    <xf numFmtId="0" fontId="18" fillId="6" borderId="16" xfId="0" applyFont="1" applyFill="1" applyBorder="1" applyAlignment="1"/>
    <xf numFmtId="170" fontId="19" fillId="6" borderId="16" xfId="0" applyNumberFormat="1" applyFont="1" applyFill="1" applyBorder="1" applyAlignment="1">
      <alignment horizontal="center"/>
    </xf>
    <xf numFmtId="0" fontId="19" fillId="4" borderId="23" xfId="0" applyFont="1" applyFill="1" applyBorder="1" applyAlignment="1"/>
    <xf numFmtId="0" fontId="19" fillId="4" borderId="24" xfId="0" applyFont="1" applyFill="1" applyBorder="1" applyAlignment="1"/>
    <xf numFmtId="0" fontId="19" fillId="4" borderId="17" xfId="0" applyFont="1" applyFill="1" applyBorder="1" applyAlignment="1"/>
    <xf numFmtId="0" fontId="35" fillId="0" borderId="0" xfId="0" applyFont="1" applyAlignment="1"/>
    <xf numFmtId="0" fontId="26" fillId="3" borderId="10" xfId="0" applyFont="1" applyFill="1" applyBorder="1" applyAlignment="1">
      <alignment horizontal="center"/>
    </xf>
    <xf numFmtId="0" fontId="36" fillId="4" borderId="0" xfId="0" applyFont="1" applyFill="1" applyAlignment="1"/>
    <xf numFmtId="0" fontId="37" fillId="4" borderId="0" xfId="0" applyFont="1" applyFill="1" applyAlignment="1"/>
    <xf numFmtId="0" fontId="10" fillId="4" borderId="0" xfId="0" applyFont="1" applyFill="1">
      <alignment horizontal="left" wrapText="1"/>
    </xf>
    <xf numFmtId="0" fontId="26" fillId="3" borderId="10" xfId="0" applyFont="1" applyFill="1" applyBorder="1" applyAlignment="1">
      <alignment horizontal="center"/>
    </xf>
    <xf numFmtId="49" fontId="26" fillId="3" borderId="10" xfId="0" applyNumberFormat="1" applyFont="1" applyFill="1" applyBorder="1" applyAlignment="1">
      <alignment horizontal="center"/>
    </xf>
    <xf numFmtId="166" fontId="19" fillId="4" borderId="10" xfId="1" applyNumberFormat="1" applyFont="1" applyFill="1" applyBorder="1" applyAlignment="1">
      <alignment horizontal="center"/>
    </xf>
    <xf numFmtId="0" fontId="19" fillId="4" borderId="0" xfId="0" applyFont="1" applyFill="1">
      <alignment horizontal="left" wrapText="1"/>
    </xf>
    <xf numFmtId="0" fontId="38" fillId="4" borderId="0" xfId="0" applyFont="1" applyFill="1" applyAlignment="1"/>
    <xf numFmtId="0" fontId="26" fillId="3" borderId="10" xfId="0" applyFont="1" applyFill="1" applyBorder="1" applyAlignment="1">
      <alignment horizontal="center"/>
    </xf>
    <xf numFmtId="39" fontId="19" fillId="0" borderId="10" xfId="1" applyNumberFormat="1" applyFont="1" applyBorder="1" applyAlignment="1">
      <alignment horizontal="center"/>
    </xf>
    <xf numFmtId="0" fontId="26" fillId="3" borderId="10" xfId="0" applyFont="1" applyFill="1" applyBorder="1" applyAlignment="1">
      <alignment horizontal="center"/>
    </xf>
    <xf numFmtId="168" fontId="19" fillId="4" borderId="14" xfId="7" applyNumberFormat="1" applyFont="1" applyFill="1" applyBorder="1" applyAlignment="1"/>
    <xf numFmtId="10" fontId="19" fillId="0" borderId="10" xfId="7" applyNumberFormat="1" applyFont="1" applyBorder="1" applyAlignment="1">
      <alignment horizontal="center"/>
    </xf>
    <xf numFmtId="10" fontId="19" fillId="6" borderId="10" xfId="7" applyNumberFormat="1" applyFont="1" applyFill="1" applyBorder="1" applyAlignment="1">
      <alignment horizontal="center"/>
    </xf>
    <xf numFmtId="10" fontId="19" fillId="0" borderId="10" xfId="7" applyNumberFormat="1" applyFont="1" applyFill="1" applyBorder="1" applyAlignment="1">
      <alignment horizontal="center"/>
    </xf>
    <xf numFmtId="10" fontId="19" fillId="7" borderId="10" xfId="7" applyNumberFormat="1" applyFont="1" applyFill="1" applyBorder="1" applyAlignment="1">
      <alignment horizontal="center"/>
    </xf>
    <xf numFmtId="10" fontId="19" fillId="0" borderId="10" xfId="7" applyNumberFormat="1" applyFont="1" applyBorder="1" applyAlignment="1">
      <alignment horizontal="center"/>
    </xf>
    <xf numFmtId="10" fontId="19" fillId="6" borderId="10" xfId="7" applyNumberFormat="1" applyFont="1" applyFill="1" applyBorder="1" applyAlignment="1">
      <alignment horizontal="center"/>
    </xf>
    <xf numFmtId="10" fontId="19" fillId="4" borderId="10" xfId="7" applyNumberFormat="1" applyFont="1" applyFill="1" applyBorder="1" applyAlignment="1">
      <alignment horizontal="center"/>
    </xf>
    <xf numFmtId="10" fontId="19" fillId="7" borderId="10" xfId="7" applyNumberFormat="1" applyFont="1" applyFill="1" applyBorder="1" applyAlignment="1">
      <alignment horizontal="center"/>
    </xf>
    <xf numFmtId="0" fontId="22" fillId="3" borderId="10" xfId="0" applyFont="1" applyFill="1" applyBorder="1" applyAlignment="1">
      <alignment horizontal="center"/>
    </xf>
    <xf numFmtId="0" fontId="19" fillId="0" borderId="2" xfId="0" applyFont="1" applyBorder="1" applyAlignment="1"/>
    <xf numFmtId="0" fontId="18" fillId="0" borderId="10" xfId="0" applyFont="1" applyBorder="1" applyAlignment="1">
      <alignment horizontal="left"/>
    </xf>
    <xf numFmtId="0" fontId="26" fillId="3" borderId="10" xfId="0" applyFont="1" applyFill="1" applyBorder="1" applyAlignment="1">
      <alignment horizontal="left"/>
    </xf>
    <xf numFmtId="1" fontId="26" fillId="3" borderId="10" xfId="0" applyNumberFormat="1" applyFont="1" applyFill="1" applyBorder="1" applyAlignment="1">
      <alignment horizontal="center"/>
    </xf>
    <xf numFmtId="49" fontId="19" fillId="0" borderId="10" xfId="0" applyNumberFormat="1" applyFont="1" applyBorder="1" applyAlignment="1">
      <alignment horizontal="center"/>
    </xf>
    <xf numFmtId="0" fontId="18" fillId="6" borderId="10" xfId="0" applyFont="1" applyFill="1" applyBorder="1" applyAlignment="1">
      <alignment horizontal="left"/>
    </xf>
    <xf numFmtId="49" fontId="19" fillId="6" borderId="10" xfId="0" applyNumberFormat="1" applyFont="1" applyFill="1" applyBorder="1" applyAlignment="1">
      <alignment horizontal="center"/>
    </xf>
    <xf numFmtId="1" fontId="18" fillId="6" borderId="10" xfId="0" applyNumberFormat="1" applyFont="1" applyFill="1" applyBorder="1" applyAlignment="1">
      <alignment horizontal="left"/>
    </xf>
    <xf numFmtId="0" fontId="22" fillId="3" borderId="10" xfId="0" applyFont="1" applyFill="1" applyBorder="1" applyAlignment="1">
      <alignment horizontal="center"/>
    </xf>
    <xf numFmtId="0" fontId="18" fillId="0" borderId="10" xfId="0" applyFont="1" applyBorder="1" applyAlignment="1">
      <alignment horizontal="left"/>
    </xf>
    <xf numFmtId="0" fontId="26" fillId="3" borderId="10" xfId="0" applyFont="1" applyFill="1" applyBorder="1" applyAlignment="1">
      <alignment horizontal="left"/>
    </xf>
    <xf numFmtId="1" fontId="26" fillId="3" borderId="10" xfId="0" applyNumberFormat="1" applyFont="1" applyFill="1" applyBorder="1" applyAlignment="1">
      <alignment horizontal="center"/>
    </xf>
    <xf numFmtId="49" fontId="19" fillId="0" borderId="10" xfId="0" applyNumberFormat="1" applyFont="1" applyBorder="1" applyAlignment="1">
      <alignment horizontal="center"/>
    </xf>
    <xf numFmtId="49" fontId="19" fillId="0" borderId="10" xfId="0" applyNumberFormat="1" applyFont="1" applyFill="1" applyBorder="1" applyAlignment="1">
      <alignment horizontal="center"/>
    </xf>
    <xf numFmtId="49" fontId="19" fillId="6" borderId="10" xfId="0" applyNumberFormat="1" applyFont="1" applyFill="1" applyBorder="1" applyAlignment="1">
      <alignment horizontal="center"/>
    </xf>
    <xf numFmtId="1" fontId="18" fillId="6" borderId="10" xfId="0" applyNumberFormat="1" applyFont="1" applyFill="1" applyBorder="1" applyAlignment="1">
      <alignment horizontal="left"/>
    </xf>
    <xf numFmtId="0" fontId="22" fillId="3" borderId="10" xfId="0" applyFont="1" applyFill="1" applyBorder="1" applyAlignment="1">
      <alignment horizontal="center"/>
    </xf>
    <xf numFmtId="0" fontId="18" fillId="0" borderId="10" xfId="0" applyFont="1" applyBorder="1" applyAlignment="1">
      <alignment horizontal="left"/>
    </xf>
    <xf numFmtId="0" fontId="26" fillId="3" borderId="10" xfId="0" applyFont="1" applyFill="1" applyBorder="1" applyAlignment="1">
      <alignment horizontal="left"/>
    </xf>
    <xf numFmtId="1" fontId="26" fillId="3" borderId="10" xfId="0" applyNumberFormat="1" applyFont="1" applyFill="1" applyBorder="1" applyAlignment="1">
      <alignment horizontal="center"/>
    </xf>
    <xf numFmtId="49" fontId="19" fillId="0" borderId="10" xfId="0" applyNumberFormat="1" applyFont="1" applyBorder="1" applyAlignment="1">
      <alignment horizontal="center"/>
    </xf>
    <xf numFmtId="49" fontId="19" fillId="0" borderId="10" xfId="0" applyNumberFormat="1" applyFont="1" applyFill="1" applyBorder="1" applyAlignment="1">
      <alignment horizontal="center"/>
    </xf>
    <xf numFmtId="49" fontId="19" fillId="6" borderId="10" xfId="0" applyNumberFormat="1" applyFont="1" applyFill="1" applyBorder="1" applyAlignment="1">
      <alignment horizontal="center"/>
    </xf>
    <xf numFmtId="1" fontId="18" fillId="6" borderId="10" xfId="0" applyNumberFormat="1" applyFont="1" applyFill="1" applyBorder="1" applyAlignment="1">
      <alignment horizontal="left"/>
    </xf>
    <xf numFmtId="0" fontId="10" fillId="4" borderId="0" xfId="0" applyFont="1" applyFill="1" applyAlignment="1">
      <alignment wrapText="1"/>
    </xf>
    <xf numFmtId="0" fontId="10" fillId="4" borderId="0" xfId="0" applyFont="1" applyFill="1" applyAlignment="1">
      <alignment horizontal="center" wrapText="1"/>
    </xf>
    <xf numFmtId="0" fontId="30" fillId="4" borderId="0" xfId="0" applyFont="1" applyFill="1" applyAlignment="1">
      <alignment horizontal="left" indent="14"/>
    </xf>
    <xf numFmtId="0" fontId="10" fillId="4" borderId="0" xfId="0" applyFont="1" applyFill="1" applyAlignment="1">
      <alignment horizontal="left" vertical="top" wrapText="1"/>
    </xf>
    <xf numFmtId="0" fontId="10" fillId="4" borderId="0" xfId="0" applyFont="1" applyFill="1">
      <alignment horizontal="left" wrapText="1"/>
    </xf>
    <xf numFmtId="0" fontId="18" fillId="6" borderId="20" xfId="0" applyFont="1" applyFill="1" applyBorder="1" applyAlignment="1">
      <alignment horizontal="center"/>
    </xf>
    <xf numFmtId="0" fontId="18" fillId="6" borderId="21" xfId="0" applyFont="1" applyFill="1" applyBorder="1" applyAlignment="1">
      <alignment horizontal="center"/>
    </xf>
    <xf numFmtId="0" fontId="18" fillId="6" borderId="22" xfId="0" applyFont="1" applyFill="1" applyBorder="1" applyAlignment="1">
      <alignment horizontal="center"/>
    </xf>
    <xf numFmtId="0" fontId="26" fillId="3" borderId="10" xfId="0" applyFont="1" applyFill="1" applyBorder="1" applyAlignment="1">
      <alignment horizontal="center"/>
    </xf>
    <xf numFmtId="0" fontId="19" fillId="4" borderId="0" xfId="0" applyFont="1" applyFill="1" applyAlignment="1">
      <alignment horizontal="left"/>
    </xf>
    <xf numFmtId="0" fontId="19" fillId="4" borderId="0" xfId="0" applyFont="1" applyFill="1" applyAlignment="1">
      <alignment horizontal="left" wrapText="1"/>
    </xf>
    <xf numFmtId="0" fontId="19" fillId="4" borderId="0" xfId="0" applyFont="1" applyFill="1" applyAlignment="1">
      <alignment horizontal="left" vertical="top" wrapText="1"/>
    </xf>
    <xf numFmtId="0" fontId="19" fillId="4" borderId="0" xfId="0" applyFont="1" applyFill="1" applyAlignment="1">
      <alignment vertical="top" wrapText="1"/>
    </xf>
  </cellXfs>
  <cellStyles count="58">
    <cellStyle name="Comma" xfId="1" builtinId="3"/>
    <cellStyle name="Comma 12" xfId="2" xr:uid="{00000000-0005-0000-0000-000001000000}"/>
    <cellStyle name="Comma 12 2" xfId="15" xr:uid="{00000000-0005-0000-0000-000002000000}"/>
    <cellStyle name="Comma 13" xfId="16" xr:uid="{00000000-0005-0000-0000-000003000000}"/>
    <cellStyle name="Comma 2" xfId="12" xr:uid="{00000000-0005-0000-0000-000004000000}"/>
    <cellStyle name="Comma 6" xfId="3" xr:uid="{00000000-0005-0000-0000-000005000000}"/>
    <cellStyle name="Comma 6 2" xfId="17" xr:uid="{00000000-0005-0000-0000-000006000000}"/>
    <cellStyle name="Comma 7" xfId="4" xr:uid="{00000000-0005-0000-0000-000007000000}"/>
    <cellStyle name="Comma 7 2" xfId="18" xr:uid="{00000000-0005-0000-0000-000008000000}"/>
    <cellStyle name="Hyperlink" xfId="5" builtinId="8"/>
    <cellStyle name="Normal" xfId="0" builtinId="0"/>
    <cellStyle name="Normal 10" xfId="6" xr:uid="{00000000-0005-0000-0000-00000B000000}"/>
    <cellStyle name="Normal 10 2" xfId="19" xr:uid="{00000000-0005-0000-0000-00000C000000}"/>
    <cellStyle name="Normal 13" xfId="20" xr:uid="{00000000-0005-0000-0000-00000D000000}"/>
    <cellStyle name="Normal 16" xfId="21" xr:uid="{00000000-0005-0000-0000-00000E000000}"/>
    <cellStyle name="Normal 19" xfId="22" xr:uid="{00000000-0005-0000-0000-00000F000000}"/>
    <cellStyle name="Normal 2" xfId="14" xr:uid="{00000000-0005-0000-0000-000010000000}"/>
    <cellStyle name="Normal 2 2" xfId="23" xr:uid="{00000000-0005-0000-0000-000011000000}"/>
    <cellStyle name="Normal 2 2 2" xfId="48" xr:uid="{00000000-0005-0000-0000-000003000000}"/>
    <cellStyle name="Normal 2 3" xfId="24" xr:uid="{00000000-0005-0000-0000-000012000000}"/>
    <cellStyle name="Normal 2 3 2" xfId="37" xr:uid="{00000000-0005-0000-0000-000012000000}"/>
    <cellStyle name="Normal 2 3 3" xfId="49" xr:uid="{00000000-0005-0000-0000-00000B000000}"/>
    <cellStyle name="Normal 2 4" xfId="25" xr:uid="{00000000-0005-0000-0000-000013000000}"/>
    <cellStyle name="Normal 2 4 2" xfId="38" xr:uid="{00000000-0005-0000-0000-000013000000}"/>
    <cellStyle name="Normal 2 4 3" xfId="50" xr:uid="{00000000-0005-0000-0000-00000C000000}"/>
    <cellStyle name="Normal 2 5" xfId="26" xr:uid="{00000000-0005-0000-0000-000014000000}"/>
    <cellStyle name="Normal 2 5 2" xfId="39" xr:uid="{00000000-0005-0000-0000-000014000000}"/>
    <cellStyle name="Normal 2 5 3" xfId="51" xr:uid="{00000000-0005-0000-0000-00000D000000}"/>
    <cellStyle name="Normal 2_Master ABS MBS" xfId="27" xr:uid="{00000000-0005-0000-0000-000015000000}"/>
    <cellStyle name="Normal 3" xfId="11" xr:uid="{00000000-0005-0000-0000-000016000000}"/>
    <cellStyle name="Normal 3 2" xfId="29" xr:uid="{00000000-0005-0000-0000-000017000000}"/>
    <cellStyle name="Normal 3 2 2" xfId="46" xr:uid="{00000000-0005-0000-0000-000005000000}"/>
    <cellStyle name="Normal 3 2 3" xfId="56" xr:uid="{00000000-0005-0000-0000-000005000000}"/>
    <cellStyle name="Normal 3 3" xfId="30" xr:uid="{00000000-0005-0000-0000-000018000000}"/>
    <cellStyle name="Normal 3 4" xfId="31" xr:uid="{00000000-0005-0000-0000-000019000000}"/>
    <cellStyle name="Normal 3 5" xfId="28" xr:uid="{00000000-0005-0000-0000-00001A000000}"/>
    <cellStyle name="Normal 3 6" xfId="44" xr:uid="{00000000-0005-0000-0000-000004000000}"/>
    <cellStyle name="Normal 3 7" xfId="54" xr:uid="{00000000-0005-0000-0000-000004000000}"/>
    <cellStyle name="Normal 39" xfId="32" xr:uid="{00000000-0005-0000-0000-00001B000000}"/>
    <cellStyle name="Normal 4" xfId="33" xr:uid="{00000000-0005-0000-0000-00001C000000}"/>
    <cellStyle name="Normal 4 2" xfId="47" xr:uid="{00000000-0005-0000-0000-000007000000}"/>
    <cellStyle name="Normal 4 2 2" xfId="57" xr:uid="{00000000-0005-0000-0000-000007000000}"/>
    <cellStyle name="Normal 4 3" xfId="45" xr:uid="{00000000-0005-0000-0000-000006000000}"/>
    <cellStyle name="Normal 4 4" xfId="55" xr:uid="{00000000-0005-0000-0000-000006000000}"/>
    <cellStyle name="Normal 40" xfId="34" xr:uid="{00000000-0005-0000-0000-00001D000000}"/>
    <cellStyle name="Normal 40 2" xfId="40" xr:uid="{00000000-0005-0000-0000-00001D000000}"/>
    <cellStyle name="Normal 40 3" xfId="52" xr:uid="{00000000-0005-0000-0000-000015000000}"/>
    <cellStyle name="Normal 5" xfId="43" xr:uid="{00000000-0005-0000-0000-000058000000}"/>
    <cellStyle name="Normal 6" xfId="53" xr:uid="{00000000-0005-0000-0000-000062000000}"/>
    <cellStyle name="Normal 7" xfId="35" xr:uid="{00000000-0005-0000-0000-00001E000000}"/>
    <cellStyle name="Percent" xfId="7" builtinId="5"/>
    <cellStyle name="Percent 2" xfId="9" xr:uid="{00000000-0005-0000-0000-000020000000}"/>
    <cellStyle name="Percent 3" xfId="13" xr:uid="{00000000-0005-0000-0000-000021000000}"/>
    <cellStyle name="Percent 4" xfId="41" xr:uid="{00000000-0005-0000-0000-000053000000}"/>
    <cellStyle name="Percent 5" xfId="42" xr:uid="{00000000-0005-0000-0000-000058000000}"/>
    <cellStyle name="Style 1" xfId="8" xr:uid="{00000000-0005-0000-0000-000022000000}"/>
    <cellStyle name="Style 1 2" xfId="36" xr:uid="{00000000-0005-0000-0000-000023000000}"/>
    <cellStyle name="Titles" xfId="10" xr:uid="{00000000-0005-0000-0000-000024000000}"/>
  </cellStyles>
  <dxfs count="0"/>
  <tableStyles count="0" defaultTableStyle="TableStyleMedium9" defaultPivotStyle="PivotStyleLight16"/>
  <colors>
    <mruColors>
      <color rgb="FFA7A9AC"/>
      <color rgb="FF01662A"/>
      <color rgb="FF78A22F"/>
      <color rgb="FFDADAD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jpeg"/><Relationship Id="rId5" Type="http://schemas.openxmlformats.org/officeDocument/2006/relationships/image" Target="../media/image9.png"/><Relationship Id="rId4" Type="http://schemas.openxmlformats.org/officeDocument/2006/relationships/image" Target="../media/image8.png"/></Relationships>
</file>

<file path=xl/drawings/_rels/drawing1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1.jpeg"/><Relationship Id="rId5" Type="http://schemas.openxmlformats.org/officeDocument/2006/relationships/image" Target="../media/image13.emf"/><Relationship Id="rId4" Type="http://schemas.openxmlformats.org/officeDocument/2006/relationships/image" Target="../media/image12.emf"/></Relationships>
</file>

<file path=xl/drawings/_rels/drawing15.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jpeg"/><Relationship Id="rId5" Type="http://schemas.openxmlformats.org/officeDocument/2006/relationships/image" Target="../media/image17.png"/><Relationship Id="rId4" Type="http://schemas.openxmlformats.org/officeDocument/2006/relationships/image" Target="../media/image16.png"/></Relationships>
</file>

<file path=xl/drawings/_rels/drawing16.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image" Target="../media/image1.jpeg"/><Relationship Id="rId4" Type="http://schemas.openxmlformats.org/officeDocument/2006/relationships/image" Target="../media/image20.png"/></Relationships>
</file>

<file path=xl/drawings/_rels/drawing17.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image" Target="../media/image21.png"/><Relationship Id="rId1" Type="http://schemas.openxmlformats.org/officeDocument/2006/relationships/image" Target="../media/image1.jpeg"/><Relationship Id="rId6" Type="http://schemas.openxmlformats.org/officeDocument/2006/relationships/image" Target="../media/image25.png"/><Relationship Id="rId5" Type="http://schemas.openxmlformats.org/officeDocument/2006/relationships/image" Target="../media/image24.png"/><Relationship Id="rId4" Type="http://schemas.openxmlformats.org/officeDocument/2006/relationships/image" Target="../media/image23.png"/></Relationships>
</file>

<file path=xl/drawings/_rels/drawing18.xml.rels><?xml version="1.0" encoding="UTF-8" standalone="yes"?>
<Relationships xmlns="http://schemas.openxmlformats.org/package/2006/relationships"><Relationship Id="rId3" Type="http://schemas.openxmlformats.org/officeDocument/2006/relationships/image" Target="../media/image27.png"/><Relationship Id="rId2" Type="http://schemas.openxmlformats.org/officeDocument/2006/relationships/image" Target="../media/image26.png"/><Relationship Id="rId1" Type="http://schemas.openxmlformats.org/officeDocument/2006/relationships/image" Target="../media/image1.jpeg"/><Relationship Id="rId4" Type="http://schemas.openxmlformats.org/officeDocument/2006/relationships/image" Target="../media/image2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9.png"/><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1619250</xdr:colOff>
      <xdr:row>4</xdr:row>
      <xdr:rowOff>71438</xdr:rowOff>
    </xdr:to>
    <xdr:pic>
      <xdr:nvPicPr>
        <xdr:cNvPr id="2" name="Picture 1" descr="AFME_rgb_low_CW.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5" y="28575"/>
          <a:ext cx="1914525" cy="9572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152400</xdr:colOff>
      <xdr:row>6</xdr:row>
      <xdr:rowOff>42863</xdr:rowOff>
    </xdr:to>
    <xdr:pic>
      <xdr:nvPicPr>
        <xdr:cNvPr id="2" name="Picture 1" descr="AFME_rgb_low_CW.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600075</xdr:colOff>
      <xdr:row>12</xdr:row>
      <xdr:rowOff>19049</xdr:rowOff>
    </xdr:from>
    <xdr:to>
      <xdr:col>7</xdr:col>
      <xdr:colOff>370829</xdr:colOff>
      <xdr:row>31</xdr:row>
      <xdr:rowOff>123824</xdr:rowOff>
    </xdr:to>
    <xdr:pic>
      <xdr:nvPicPr>
        <xdr:cNvPr id="2" name="Picture 1">
          <a:extLst>
            <a:ext uri="{FF2B5EF4-FFF2-40B4-BE49-F238E27FC236}">
              <a16:creationId xmlns:a16="http://schemas.microsoft.com/office/drawing/2014/main" id="{A0004453-7E0B-4BE0-8466-6706324A5161}"/>
            </a:ext>
          </a:extLst>
        </xdr:cNvPr>
        <xdr:cNvPicPr>
          <a:picLocks noChangeAspect="1"/>
        </xdr:cNvPicPr>
      </xdr:nvPicPr>
      <xdr:blipFill>
        <a:blip xmlns:r="http://schemas.openxmlformats.org/officeDocument/2006/relationships" r:embed="rId2"/>
        <a:stretch>
          <a:fillRect/>
        </a:stretch>
      </xdr:blipFill>
      <xdr:spPr>
        <a:xfrm>
          <a:off x="600075" y="1676399"/>
          <a:ext cx="4114154" cy="2638425"/>
        </a:xfrm>
        <a:prstGeom prst="rect">
          <a:avLst/>
        </a:prstGeom>
      </xdr:spPr>
    </xdr:pic>
    <xdr:clientData/>
  </xdr:twoCellAnchor>
  <xdr:twoCellAnchor editAs="oneCell">
    <xdr:from>
      <xdr:col>9</xdr:col>
      <xdr:colOff>0</xdr:colOff>
      <xdr:row>11</xdr:row>
      <xdr:rowOff>142874</xdr:rowOff>
    </xdr:from>
    <xdr:to>
      <xdr:col>15</xdr:col>
      <xdr:colOff>456554</xdr:colOff>
      <xdr:row>31</xdr:row>
      <xdr:rowOff>104774</xdr:rowOff>
    </xdr:to>
    <xdr:pic>
      <xdr:nvPicPr>
        <xdr:cNvPr id="4" name="Picture 3">
          <a:extLst>
            <a:ext uri="{FF2B5EF4-FFF2-40B4-BE49-F238E27FC236}">
              <a16:creationId xmlns:a16="http://schemas.microsoft.com/office/drawing/2014/main" id="{4B97C2CD-9C1D-41B1-9763-45B8797D5790}"/>
            </a:ext>
          </a:extLst>
        </xdr:cNvPr>
        <xdr:cNvPicPr>
          <a:picLocks noChangeAspect="1"/>
        </xdr:cNvPicPr>
      </xdr:nvPicPr>
      <xdr:blipFill>
        <a:blip xmlns:r="http://schemas.openxmlformats.org/officeDocument/2006/relationships" r:embed="rId3"/>
        <a:stretch>
          <a:fillRect/>
        </a:stretch>
      </xdr:blipFill>
      <xdr:spPr>
        <a:xfrm>
          <a:off x="5562600" y="1657349"/>
          <a:ext cx="4114154" cy="2638425"/>
        </a:xfrm>
        <a:prstGeom prst="rect">
          <a:avLst/>
        </a:prstGeom>
      </xdr:spPr>
    </xdr:pic>
    <xdr:clientData/>
  </xdr:twoCellAnchor>
  <xdr:twoCellAnchor editAs="oneCell">
    <xdr:from>
      <xdr:col>0</xdr:col>
      <xdr:colOff>628650</xdr:colOff>
      <xdr:row>35</xdr:row>
      <xdr:rowOff>19049</xdr:rowOff>
    </xdr:from>
    <xdr:to>
      <xdr:col>7</xdr:col>
      <xdr:colOff>399404</xdr:colOff>
      <xdr:row>54</xdr:row>
      <xdr:rowOff>123824</xdr:rowOff>
    </xdr:to>
    <xdr:pic>
      <xdr:nvPicPr>
        <xdr:cNvPr id="5" name="Picture 4">
          <a:extLst>
            <a:ext uri="{FF2B5EF4-FFF2-40B4-BE49-F238E27FC236}">
              <a16:creationId xmlns:a16="http://schemas.microsoft.com/office/drawing/2014/main" id="{8D337FC6-2BEB-4A54-A3CF-083063D5C537}"/>
            </a:ext>
          </a:extLst>
        </xdr:cNvPr>
        <xdr:cNvPicPr>
          <a:picLocks noChangeAspect="1"/>
        </xdr:cNvPicPr>
      </xdr:nvPicPr>
      <xdr:blipFill>
        <a:blip xmlns:r="http://schemas.openxmlformats.org/officeDocument/2006/relationships" r:embed="rId4"/>
        <a:stretch>
          <a:fillRect/>
        </a:stretch>
      </xdr:blipFill>
      <xdr:spPr>
        <a:xfrm>
          <a:off x="628650" y="4752974"/>
          <a:ext cx="4114154" cy="2638425"/>
        </a:xfrm>
        <a:prstGeom prst="rect">
          <a:avLst/>
        </a:prstGeom>
      </xdr:spPr>
    </xdr:pic>
    <xdr:clientData/>
  </xdr:twoCellAnchor>
  <xdr:twoCellAnchor editAs="oneCell">
    <xdr:from>
      <xdr:col>9</xdr:col>
      <xdr:colOff>0</xdr:colOff>
      <xdr:row>34</xdr:row>
      <xdr:rowOff>142874</xdr:rowOff>
    </xdr:from>
    <xdr:to>
      <xdr:col>15</xdr:col>
      <xdr:colOff>456554</xdr:colOff>
      <xdr:row>54</xdr:row>
      <xdr:rowOff>104774</xdr:rowOff>
    </xdr:to>
    <xdr:pic>
      <xdr:nvPicPr>
        <xdr:cNvPr id="7" name="Picture 6">
          <a:extLst>
            <a:ext uri="{FF2B5EF4-FFF2-40B4-BE49-F238E27FC236}">
              <a16:creationId xmlns:a16="http://schemas.microsoft.com/office/drawing/2014/main" id="{E4F5FAB6-59EE-44F1-93BF-DA6CB0A2A6A5}"/>
            </a:ext>
          </a:extLst>
        </xdr:cNvPr>
        <xdr:cNvPicPr>
          <a:picLocks noChangeAspect="1"/>
        </xdr:cNvPicPr>
      </xdr:nvPicPr>
      <xdr:blipFill>
        <a:blip xmlns:r="http://schemas.openxmlformats.org/officeDocument/2006/relationships" r:embed="rId5"/>
        <a:stretch>
          <a:fillRect/>
        </a:stretch>
      </xdr:blipFill>
      <xdr:spPr>
        <a:xfrm>
          <a:off x="5562600" y="4733924"/>
          <a:ext cx="4114154" cy="26384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638175</xdr:colOff>
      <xdr:row>13</xdr:row>
      <xdr:rowOff>76199</xdr:rowOff>
    </xdr:from>
    <xdr:to>
      <xdr:col>7</xdr:col>
      <xdr:colOff>379224</xdr:colOff>
      <xdr:row>33</xdr:row>
      <xdr:rowOff>28574</xdr:rowOff>
    </xdr:to>
    <xdr:pic>
      <xdr:nvPicPr>
        <xdr:cNvPr id="2" name="Picture 1">
          <a:extLst>
            <a:ext uri="{FF2B5EF4-FFF2-40B4-BE49-F238E27FC236}">
              <a16:creationId xmlns:a16="http://schemas.microsoft.com/office/drawing/2014/main" id="{E17BCA08-641F-4FFE-83DD-7BF8C54DABEA}"/>
            </a:ext>
          </a:extLst>
        </xdr:cNvPr>
        <xdr:cNvPicPr>
          <a:picLocks noChangeAspect="1"/>
        </xdr:cNvPicPr>
      </xdr:nvPicPr>
      <xdr:blipFill>
        <a:blip xmlns:r="http://schemas.openxmlformats.org/officeDocument/2006/relationships" r:embed="rId2"/>
        <a:stretch>
          <a:fillRect/>
        </a:stretch>
      </xdr:blipFill>
      <xdr:spPr>
        <a:xfrm>
          <a:off x="638175" y="1866899"/>
          <a:ext cx="4084449" cy="2619375"/>
        </a:xfrm>
        <a:prstGeom prst="rect">
          <a:avLst/>
        </a:prstGeom>
      </xdr:spPr>
    </xdr:pic>
    <xdr:clientData/>
  </xdr:twoCellAnchor>
  <xdr:twoCellAnchor editAs="oneCell">
    <xdr:from>
      <xdr:col>9</xdr:col>
      <xdr:colOff>0</xdr:colOff>
      <xdr:row>12</xdr:row>
      <xdr:rowOff>142874</xdr:rowOff>
    </xdr:from>
    <xdr:to>
      <xdr:col>15</xdr:col>
      <xdr:colOff>426849</xdr:colOff>
      <xdr:row>32</xdr:row>
      <xdr:rowOff>85724</xdr:rowOff>
    </xdr:to>
    <xdr:pic>
      <xdr:nvPicPr>
        <xdr:cNvPr id="3" name="Picture 2">
          <a:extLst>
            <a:ext uri="{FF2B5EF4-FFF2-40B4-BE49-F238E27FC236}">
              <a16:creationId xmlns:a16="http://schemas.microsoft.com/office/drawing/2014/main" id="{5600D98F-FB03-41E5-A460-5B0ABB994166}"/>
            </a:ext>
          </a:extLst>
        </xdr:cNvPr>
        <xdr:cNvPicPr>
          <a:picLocks noChangeAspect="1"/>
        </xdr:cNvPicPr>
      </xdr:nvPicPr>
      <xdr:blipFill>
        <a:blip xmlns:r="http://schemas.openxmlformats.org/officeDocument/2006/relationships" r:embed="rId3"/>
        <a:stretch>
          <a:fillRect/>
        </a:stretch>
      </xdr:blipFill>
      <xdr:spPr>
        <a:xfrm>
          <a:off x="5562600" y="1790699"/>
          <a:ext cx="4084449" cy="2619375"/>
        </a:xfrm>
        <a:prstGeom prst="rect">
          <a:avLst/>
        </a:prstGeom>
      </xdr:spPr>
    </xdr:pic>
    <xdr:clientData/>
  </xdr:twoCellAnchor>
  <xdr:twoCellAnchor editAs="oneCell">
    <xdr:from>
      <xdr:col>0</xdr:col>
      <xdr:colOff>600075</xdr:colOff>
      <xdr:row>36</xdr:row>
      <xdr:rowOff>38099</xdr:rowOff>
    </xdr:from>
    <xdr:to>
      <xdr:col>7</xdr:col>
      <xdr:colOff>341124</xdr:colOff>
      <xdr:row>55</xdr:row>
      <xdr:rowOff>123824</xdr:rowOff>
    </xdr:to>
    <xdr:pic>
      <xdr:nvPicPr>
        <xdr:cNvPr id="4" name="Picture 3">
          <a:extLst>
            <a:ext uri="{FF2B5EF4-FFF2-40B4-BE49-F238E27FC236}">
              <a16:creationId xmlns:a16="http://schemas.microsoft.com/office/drawing/2014/main" id="{983AFC64-FA33-4445-8C3B-94BAA3A8CF36}"/>
            </a:ext>
          </a:extLst>
        </xdr:cNvPr>
        <xdr:cNvPicPr>
          <a:picLocks noChangeAspect="1"/>
        </xdr:cNvPicPr>
      </xdr:nvPicPr>
      <xdr:blipFill>
        <a:blip xmlns:r="http://schemas.openxmlformats.org/officeDocument/2006/relationships" r:embed="rId4"/>
        <a:stretch>
          <a:fillRect/>
        </a:stretch>
      </xdr:blipFill>
      <xdr:spPr>
        <a:xfrm>
          <a:off x="600075" y="4905374"/>
          <a:ext cx="4084449" cy="2619375"/>
        </a:xfrm>
        <a:prstGeom prst="rect">
          <a:avLst/>
        </a:prstGeom>
      </xdr:spPr>
    </xdr:pic>
    <xdr:clientData/>
  </xdr:twoCellAnchor>
  <xdr:twoCellAnchor editAs="oneCell">
    <xdr:from>
      <xdr:col>9</xdr:col>
      <xdr:colOff>0</xdr:colOff>
      <xdr:row>35</xdr:row>
      <xdr:rowOff>142874</xdr:rowOff>
    </xdr:from>
    <xdr:to>
      <xdr:col>15</xdr:col>
      <xdr:colOff>426849</xdr:colOff>
      <xdr:row>55</xdr:row>
      <xdr:rowOff>85724</xdr:rowOff>
    </xdr:to>
    <xdr:pic>
      <xdr:nvPicPr>
        <xdr:cNvPr id="5" name="Picture 4">
          <a:extLst>
            <a:ext uri="{FF2B5EF4-FFF2-40B4-BE49-F238E27FC236}">
              <a16:creationId xmlns:a16="http://schemas.microsoft.com/office/drawing/2014/main" id="{39926CE8-315B-44DE-A542-F143CB40872F}"/>
            </a:ext>
          </a:extLst>
        </xdr:cNvPr>
        <xdr:cNvPicPr>
          <a:picLocks noChangeAspect="1"/>
        </xdr:cNvPicPr>
      </xdr:nvPicPr>
      <xdr:blipFill>
        <a:blip xmlns:r="http://schemas.openxmlformats.org/officeDocument/2006/relationships" r:embed="rId5"/>
        <a:stretch>
          <a:fillRect/>
        </a:stretch>
      </xdr:blipFill>
      <xdr:spPr>
        <a:xfrm>
          <a:off x="5562600" y="4867274"/>
          <a:ext cx="4084449" cy="26193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619125</xdr:colOff>
      <xdr:row>11</xdr:row>
      <xdr:rowOff>123825</xdr:rowOff>
    </xdr:from>
    <xdr:to>
      <xdr:col>7</xdr:col>
      <xdr:colOff>482330</xdr:colOff>
      <xdr:row>32</xdr:row>
      <xdr:rowOff>11664</xdr:rowOff>
    </xdr:to>
    <xdr:pic>
      <xdr:nvPicPr>
        <xdr:cNvPr id="2" name="Picture 1">
          <a:extLst>
            <a:ext uri="{FF2B5EF4-FFF2-40B4-BE49-F238E27FC236}">
              <a16:creationId xmlns:a16="http://schemas.microsoft.com/office/drawing/2014/main" id="{CE65FADA-5618-42D6-81CB-8C46D2E0CFAD}"/>
            </a:ext>
          </a:extLst>
        </xdr:cNvPr>
        <xdr:cNvPicPr>
          <a:picLocks noChangeAspect="1"/>
        </xdr:cNvPicPr>
      </xdr:nvPicPr>
      <xdr:blipFill>
        <a:blip xmlns:r="http://schemas.openxmlformats.org/officeDocument/2006/relationships" r:embed="rId2"/>
        <a:stretch>
          <a:fillRect/>
        </a:stretch>
      </xdr:blipFill>
      <xdr:spPr>
        <a:xfrm>
          <a:off x="619125" y="1638300"/>
          <a:ext cx="4206605" cy="2697714"/>
        </a:xfrm>
        <a:prstGeom prst="rect">
          <a:avLst/>
        </a:prstGeom>
      </xdr:spPr>
    </xdr:pic>
    <xdr:clientData/>
  </xdr:twoCellAnchor>
  <xdr:twoCellAnchor editAs="oneCell">
    <xdr:from>
      <xdr:col>9</xdr:col>
      <xdr:colOff>0</xdr:colOff>
      <xdr:row>12</xdr:row>
      <xdr:rowOff>0</xdr:rowOff>
    </xdr:from>
    <xdr:to>
      <xdr:col>15</xdr:col>
      <xdr:colOff>549005</xdr:colOff>
      <xdr:row>32</xdr:row>
      <xdr:rowOff>30714</xdr:rowOff>
    </xdr:to>
    <xdr:pic>
      <xdr:nvPicPr>
        <xdr:cNvPr id="3" name="Picture 2">
          <a:extLst>
            <a:ext uri="{FF2B5EF4-FFF2-40B4-BE49-F238E27FC236}">
              <a16:creationId xmlns:a16="http://schemas.microsoft.com/office/drawing/2014/main" id="{9A77258C-4AE5-4C36-B29A-A187E3CD93B6}"/>
            </a:ext>
          </a:extLst>
        </xdr:cNvPr>
        <xdr:cNvPicPr>
          <a:picLocks noChangeAspect="1"/>
        </xdr:cNvPicPr>
      </xdr:nvPicPr>
      <xdr:blipFill>
        <a:blip xmlns:r="http://schemas.openxmlformats.org/officeDocument/2006/relationships" r:embed="rId3"/>
        <a:stretch>
          <a:fillRect/>
        </a:stretch>
      </xdr:blipFill>
      <xdr:spPr>
        <a:xfrm>
          <a:off x="5562600" y="1657350"/>
          <a:ext cx="4206605" cy="2697714"/>
        </a:xfrm>
        <a:prstGeom prst="rect">
          <a:avLst/>
        </a:prstGeom>
      </xdr:spPr>
    </xdr:pic>
    <xdr:clientData/>
  </xdr:twoCellAnchor>
  <xdr:twoCellAnchor editAs="oneCell">
    <xdr:from>
      <xdr:col>0</xdr:col>
      <xdr:colOff>676275</xdr:colOff>
      <xdr:row>34</xdr:row>
      <xdr:rowOff>0</xdr:rowOff>
    </xdr:from>
    <xdr:to>
      <xdr:col>7</xdr:col>
      <xdr:colOff>519113</xdr:colOff>
      <xdr:row>54</xdr:row>
      <xdr:rowOff>19050</xdr:rowOff>
    </xdr:to>
    <xdr:pic>
      <xdr:nvPicPr>
        <xdr:cNvPr id="5" name="Picture 4">
          <a:extLst>
            <a:ext uri="{FF2B5EF4-FFF2-40B4-BE49-F238E27FC236}">
              <a16:creationId xmlns:a16="http://schemas.microsoft.com/office/drawing/2014/main" id="{0DB49504-7722-402B-8056-CFB684C59F7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76275" y="4600575"/>
          <a:ext cx="4186238" cy="268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34</xdr:row>
      <xdr:rowOff>0</xdr:rowOff>
    </xdr:from>
    <xdr:to>
      <xdr:col>15</xdr:col>
      <xdr:colOff>528638</xdr:colOff>
      <xdr:row>54</xdr:row>
      <xdr:rowOff>19050</xdr:rowOff>
    </xdr:to>
    <xdr:pic>
      <xdr:nvPicPr>
        <xdr:cNvPr id="7" name="Picture 6">
          <a:extLst>
            <a:ext uri="{FF2B5EF4-FFF2-40B4-BE49-F238E27FC236}">
              <a16:creationId xmlns:a16="http://schemas.microsoft.com/office/drawing/2014/main" id="{9153AFB4-94AC-4C21-8A67-519A56F59DF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600575"/>
          <a:ext cx="4186238" cy="268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7" name="Picture 6" descr="AFME_rgb_low_CW.jpg">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561975</xdr:colOff>
      <xdr:row>11</xdr:row>
      <xdr:rowOff>142874</xdr:rowOff>
    </xdr:from>
    <xdr:to>
      <xdr:col>8</xdr:col>
      <xdr:colOff>28575</xdr:colOff>
      <xdr:row>33</xdr:row>
      <xdr:rowOff>33958</xdr:rowOff>
    </xdr:to>
    <xdr:pic>
      <xdr:nvPicPr>
        <xdr:cNvPr id="8" name="Picture 7">
          <a:extLst>
            <a:ext uri="{FF2B5EF4-FFF2-40B4-BE49-F238E27FC236}">
              <a16:creationId xmlns:a16="http://schemas.microsoft.com/office/drawing/2014/main" id="{65DCBF0D-FDA2-4BF4-86E5-1EDEAEF5A643}"/>
            </a:ext>
          </a:extLst>
        </xdr:cNvPr>
        <xdr:cNvPicPr>
          <a:picLocks noChangeAspect="1"/>
        </xdr:cNvPicPr>
      </xdr:nvPicPr>
      <xdr:blipFill>
        <a:blip xmlns:r="http://schemas.openxmlformats.org/officeDocument/2006/relationships" r:embed="rId2"/>
        <a:stretch>
          <a:fillRect/>
        </a:stretch>
      </xdr:blipFill>
      <xdr:spPr>
        <a:xfrm>
          <a:off x="561975" y="1657349"/>
          <a:ext cx="4419600" cy="2834309"/>
        </a:xfrm>
        <a:prstGeom prst="rect">
          <a:avLst/>
        </a:prstGeom>
      </xdr:spPr>
    </xdr:pic>
    <xdr:clientData/>
  </xdr:twoCellAnchor>
  <xdr:twoCellAnchor editAs="oneCell">
    <xdr:from>
      <xdr:col>9</xdr:col>
      <xdr:colOff>0</xdr:colOff>
      <xdr:row>11</xdr:row>
      <xdr:rowOff>142874</xdr:rowOff>
    </xdr:from>
    <xdr:to>
      <xdr:col>16</xdr:col>
      <xdr:colOff>152400</xdr:colOff>
      <xdr:row>33</xdr:row>
      <xdr:rowOff>33958</xdr:rowOff>
    </xdr:to>
    <xdr:pic>
      <xdr:nvPicPr>
        <xdr:cNvPr id="9" name="Picture 8">
          <a:extLst>
            <a:ext uri="{FF2B5EF4-FFF2-40B4-BE49-F238E27FC236}">
              <a16:creationId xmlns:a16="http://schemas.microsoft.com/office/drawing/2014/main" id="{7A037E8F-AEFD-4A46-91CE-B5BA4E35418C}"/>
            </a:ext>
          </a:extLst>
        </xdr:cNvPr>
        <xdr:cNvPicPr>
          <a:picLocks noChangeAspect="1"/>
        </xdr:cNvPicPr>
      </xdr:nvPicPr>
      <xdr:blipFill>
        <a:blip xmlns:r="http://schemas.openxmlformats.org/officeDocument/2006/relationships" r:embed="rId3"/>
        <a:stretch>
          <a:fillRect/>
        </a:stretch>
      </xdr:blipFill>
      <xdr:spPr>
        <a:xfrm>
          <a:off x="5562600" y="1657349"/>
          <a:ext cx="4419600" cy="2834309"/>
        </a:xfrm>
        <a:prstGeom prst="rect">
          <a:avLst/>
        </a:prstGeom>
      </xdr:spPr>
    </xdr:pic>
    <xdr:clientData/>
  </xdr:twoCellAnchor>
  <xdr:twoCellAnchor editAs="oneCell">
    <xdr:from>
      <xdr:col>0</xdr:col>
      <xdr:colOff>600075</xdr:colOff>
      <xdr:row>41</xdr:row>
      <xdr:rowOff>38099</xdr:rowOff>
    </xdr:from>
    <xdr:to>
      <xdr:col>8</xdr:col>
      <xdr:colOff>66675</xdr:colOff>
      <xdr:row>62</xdr:row>
      <xdr:rowOff>72058</xdr:rowOff>
    </xdr:to>
    <xdr:pic>
      <xdr:nvPicPr>
        <xdr:cNvPr id="10" name="Picture 9">
          <a:extLst>
            <a:ext uri="{FF2B5EF4-FFF2-40B4-BE49-F238E27FC236}">
              <a16:creationId xmlns:a16="http://schemas.microsoft.com/office/drawing/2014/main" id="{705B8B1A-F471-456F-A29B-60BF7CB2344D}"/>
            </a:ext>
          </a:extLst>
        </xdr:cNvPr>
        <xdr:cNvPicPr>
          <a:picLocks noChangeAspect="1"/>
        </xdr:cNvPicPr>
      </xdr:nvPicPr>
      <xdr:blipFill>
        <a:blip xmlns:r="http://schemas.openxmlformats.org/officeDocument/2006/relationships" r:embed="rId4"/>
        <a:stretch>
          <a:fillRect/>
        </a:stretch>
      </xdr:blipFill>
      <xdr:spPr>
        <a:xfrm>
          <a:off x="600075" y="6372224"/>
          <a:ext cx="4419600" cy="2834309"/>
        </a:xfrm>
        <a:prstGeom prst="rect">
          <a:avLst/>
        </a:prstGeom>
      </xdr:spPr>
    </xdr:pic>
    <xdr:clientData/>
  </xdr:twoCellAnchor>
  <xdr:twoCellAnchor editAs="oneCell">
    <xdr:from>
      <xdr:col>9</xdr:col>
      <xdr:colOff>0</xdr:colOff>
      <xdr:row>40</xdr:row>
      <xdr:rowOff>142874</xdr:rowOff>
    </xdr:from>
    <xdr:to>
      <xdr:col>16</xdr:col>
      <xdr:colOff>85145</xdr:colOff>
      <xdr:row>62</xdr:row>
      <xdr:rowOff>33958</xdr:rowOff>
    </xdr:to>
    <xdr:pic>
      <xdr:nvPicPr>
        <xdr:cNvPr id="11" name="Picture 10">
          <a:extLst>
            <a:ext uri="{FF2B5EF4-FFF2-40B4-BE49-F238E27FC236}">
              <a16:creationId xmlns:a16="http://schemas.microsoft.com/office/drawing/2014/main" id="{0738364C-753B-472E-B637-82DC65FFF1D3}"/>
            </a:ext>
          </a:extLst>
        </xdr:cNvPr>
        <xdr:cNvPicPr>
          <a:picLocks noChangeAspect="1"/>
        </xdr:cNvPicPr>
      </xdr:nvPicPr>
      <xdr:blipFill>
        <a:blip xmlns:r="http://schemas.openxmlformats.org/officeDocument/2006/relationships" r:embed="rId5"/>
        <a:stretch>
          <a:fillRect/>
        </a:stretch>
      </xdr:blipFill>
      <xdr:spPr>
        <a:xfrm>
          <a:off x="5562600" y="6334124"/>
          <a:ext cx="4352345" cy="283430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552450</xdr:colOff>
      <xdr:row>12</xdr:row>
      <xdr:rowOff>0</xdr:rowOff>
    </xdr:from>
    <xdr:to>
      <xdr:col>7</xdr:col>
      <xdr:colOff>605402</xdr:colOff>
      <xdr:row>33</xdr:row>
      <xdr:rowOff>19050</xdr:rowOff>
    </xdr:to>
    <xdr:pic>
      <xdr:nvPicPr>
        <xdr:cNvPr id="5" name="Picture 4">
          <a:extLst>
            <a:ext uri="{FF2B5EF4-FFF2-40B4-BE49-F238E27FC236}">
              <a16:creationId xmlns:a16="http://schemas.microsoft.com/office/drawing/2014/main" id="{7CDAFCD3-6F82-465B-98F1-4CF921C10191}"/>
            </a:ext>
          </a:extLst>
        </xdr:cNvPr>
        <xdr:cNvPicPr>
          <a:picLocks noChangeAspect="1"/>
        </xdr:cNvPicPr>
      </xdr:nvPicPr>
      <xdr:blipFill>
        <a:blip xmlns:r="http://schemas.openxmlformats.org/officeDocument/2006/relationships" r:embed="rId2"/>
        <a:stretch>
          <a:fillRect/>
        </a:stretch>
      </xdr:blipFill>
      <xdr:spPr>
        <a:xfrm>
          <a:off x="552450" y="1657350"/>
          <a:ext cx="4396352" cy="2819400"/>
        </a:xfrm>
        <a:prstGeom prst="rect">
          <a:avLst/>
        </a:prstGeom>
      </xdr:spPr>
    </xdr:pic>
    <xdr:clientData/>
  </xdr:twoCellAnchor>
  <xdr:twoCellAnchor editAs="oneCell">
    <xdr:from>
      <xdr:col>9</xdr:col>
      <xdr:colOff>0</xdr:colOff>
      <xdr:row>12</xdr:row>
      <xdr:rowOff>0</xdr:rowOff>
    </xdr:from>
    <xdr:to>
      <xdr:col>16</xdr:col>
      <xdr:colOff>129152</xdr:colOff>
      <xdr:row>33</xdr:row>
      <xdr:rowOff>19050</xdr:rowOff>
    </xdr:to>
    <xdr:pic>
      <xdr:nvPicPr>
        <xdr:cNvPr id="7" name="Picture 6">
          <a:extLst>
            <a:ext uri="{FF2B5EF4-FFF2-40B4-BE49-F238E27FC236}">
              <a16:creationId xmlns:a16="http://schemas.microsoft.com/office/drawing/2014/main" id="{7202DD83-9095-458B-BA14-4BE3110C51D7}"/>
            </a:ext>
          </a:extLst>
        </xdr:cNvPr>
        <xdr:cNvPicPr>
          <a:picLocks noChangeAspect="1"/>
        </xdr:cNvPicPr>
      </xdr:nvPicPr>
      <xdr:blipFill>
        <a:blip xmlns:r="http://schemas.openxmlformats.org/officeDocument/2006/relationships" r:embed="rId3"/>
        <a:stretch>
          <a:fillRect/>
        </a:stretch>
      </xdr:blipFill>
      <xdr:spPr>
        <a:xfrm>
          <a:off x="5562600" y="1657350"/>
          <a:ext cx="4396352" cy="2819400"/>
        </a:xfrm>
        <a:prstGeom prst="rect">
          <a:avLst/>
        </a:prstGeom>
      </xdr:spPr>
    </xdr:pic>
    <xdr:clientData/>
  </xdr:twoCellAnchor>
  <xdr:twoCellAnchor editAs="oneCell">
    <xdr:from>
      <xdr:col>0</xdr:col>
      <xdr:colOff>609600</xdr:colOff>
      <xdr:row>39</xdr:row>
      <xdr:rowOff>133350</xdr:rowOff>
    </xdr:from>
    <xdr:to>
      <xdr:col>8</xdr:col>
      <xdr:colOff>52952</xdr:colOff>
      <xdr:row>61</xdr:row>
      <xdr:rowOff>9525</xdr:rowOff>
    </xdr:to>
    <xdr:pic>
      <xdr:nvPicPr>
        <xdr:cNvPr id="8" name="Picture 7">
          <a:extLst>
            <a:ext uri="{FF2B5EF4-FFF2-40B4-BE49-F238E27FC236}">
              <a16:creationId xmlns:a16="http://schemas.microsoft.com/office/drawing/2014/main" id="{69776A76-8988-416A-BEFD-AC85EB28D943}"/>
            </a:ext>
          </a:extLst>
        </xdr:cNvPr>
        <xdr:cNvPicPr>
          <a:picLocks noChangeAspect="1"/>
        </xdr:cNvPicPr>
      </xdr:nvPicPr>
      <xdr:blipFill>
        <a:blip xmlns:r="http://schemas.openxmlformats.org/officeDocument/2006/relationships" r:embed="rId4"/>
        <a:stretch>
          <a:fillRect/>
        </a:stretch>
      </xdr:blipFill>
      <xdr:spPr>
        <a:xfrm>
          <a:off x="609600" y="5734050"/>
          <a:ext cx="4396352" cy="28194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9" name="Picture 8" descr="AFME_rgb_low_CW.jpg">
          <a:extLst>
            <a:ext uri="{FF2B5EF4-FFF2-40B4-BE49-F238E27FC236}">
              <a16:creationId xmlns:a16="http://schemas.microsoft.com/office/drawing/2014/main" id="{00000000-0008-0000-1000-000009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11</xdr:row>
      <xdr:rowOff>142874</xdr:rowOff>
    </xdr:from>
    <xdr:to>
      <xdr:col>7</xdr:col>
      <xdr:colOff>278323</xdr:colOff>
      <xdr:row>30</xdr:row>
      <xdr:rowOff>123824</xdr:rowOff>
    </xdr:to>
    <xdr:pic>
      <xdr:nvPicPr>
        <xdr:cNvPr id="7" name="Picture 6">
          <a:extLst>
            <a:ext uri="{FF2B5EF4-FFF2-40B4-BE49-F238E27FC236}">
              <a16:creationId xmlns:a16="http://schemas.microsoft.com/office/drawing/2014/main" id="{CB2B181D-30D1-46F7-B876-86010D8B40D6}"/>
            </a:ext>
          </a:extLst>
        </xdr:cNvPr>
        <xdr:cNvPicPr>
          <a:picLocks noChangeAspect="1"/>
        </xdr:cNvPicPr>
      </xdr:nvPicPr>
      <xdr:blipFill>
        <a:blip xmlns:r="http://schemas.openxmlformats.org/officeDocument/2006/relationships" r:embed="rId2"/>
        <a:stretch>
          <a:fillRect/>
        </a:stretch>
      </xdr:blipFill>
      <xdr:spPr>
        <a:xfrm>
          <a:off x="685800" y="1657349"/>
          <a:ext cx="3935923" cy="2524125"/>
        </a:xfrm>
        <a:prstGeom prst="rect">
          <a:avLst/>
        </a:prstGeom>
      </xdr:spPr>
    </xdr:pic>
    <xdr:clientData/>
  </xdr:twoCellAnchor>
  <xdr:twoCellAnchor editAs="oneCell">
    <xdr:from>
      <xdr:col>9</xdr:col>
      <xdr:colOff>0</xdr:colOff>
      <xdr:row>11</xdr:row>
      <xdr:rowOff>142874</xdr:rowOff>
    </xdr:from>
    <xdr:to>
      <xdr:col>15</xdr:col>
      <xdr:colOff>81527</xdr:colOff>
      <xdr:row>30</xdr:row>
      <xdr:rowOff>123824</xdr:rowOff>
    </xdr:to>
    <xdr:pic>
      <xdr:nvPicPr>
        <xdr:cNvPr id="8" name="Picture 7">
          <a:extLst>
            <a:ext uri="{FF2B5EF4-FFF2-40B4-BE49-F238E27FC236}">
              <a16:creationId xmlns:a16="http://schemas.microsoft.com/office/drawing/2014/main" id="{77D83710-EA40-408B-96CB-9A042BA5EC1D}"/>
            </a:ext>
          </a:extLst>
        </xdr:cNvPr>
        <xdr:cNvPicPr>
          <a:picLocks noChangeAspect="1"/>
        </xdr:cNvPicPr>
      </xdr:nvPicPr>
      <xdr:blipFill>
        <a:blip xmlns:r="http://schemas.openxmlformats.org/officeDocument/2006/relationships" r:embed="rId3"/>
        <a:stretch>
          <a:fillRect/>
        </a:stretch>
      </xdr:blipFill>
      <xdr:spPr>
        <a:xfrm>
          <a:off x="5562600" y="1657349"/>
          <a:ext cx="3739127" cy="2524125"/>
        </a:xfrm>
        <a:prstGeom prst="rect">
          <a:avLst/>
        </a:prstGeom>
      </xdr:spPr>
    </xdr:pic>
    <xdr:clientData/>
  </xdr:twoCellAnchor>
  <xdr:twoCellAnchor editAs="oneCell">
    <xdr:from>
      <xdr:col>1</xdr:col>
      <xdr:colOff>0</xdr:colOff>
      <xdr:row>33</xdr:row>
      <xdr:rowOff>142874</xdr:rowOff>
    </xdr:from>
    <xdr:to>
      <xdr:col>7</xdr:col>
      <xdr:colOff>278323</xdr:colOff>
      <xdr:row>52</xdr:row>
      <xdr:rowOff>123824</xdr:rowOff>
    </xdr:to>
    <xdr:pic>
      <xdr:nvPicPr>
        <xdr:cNvPr id="10" name="Picture 9">
          <a:extLst>
            <a:ext uri="{FF2B5EF4-FFF2-40B4-BE49-F238E27FC236}">
              <a16:creationId xmlns:a16="http://schemas.microsoft.com/office/drawing/2014/main" id="{6CF5B9BD-F26A-4E86-B8FB-F5E455CBD0DA}"/>
            </a:ext>
          </a:extLst>
        </xdr:cNvPr>
        <xdr:cNvPicPr>
          <a:picLocks noChangeAspect="1"/>
        </xdr:cNvPicPr>
      </xdr:nvPicPr>
      <xdr:blipFill>
        <a:blip xmlns:r="http://schemas.openxmlformats.org/officeDocument/2006/relationships" r:embed="rId4"/>
        <a:stretch>
          <a:fillRect/>
        </a:stretch>
      </xdr:blipFill>
      <xdr:spPr>
        <a:xfrm>
          <a:off x="685800" y="4600574"/>
          <a:ext cx="3935923" cy="2524125"/>
        </a:xfrm>
        <a:prstGeom prst="rect">
          <a:avLst/>
        </a:prstGeom>
      </xdr:spPr>
    </xdr:pic>
    <xdr:clientData/>
  </xdr:twoCellAnchor>
  <xdr:twoCellAnchor editAs="oneCell">
    <xdr:from>
      <xdr:col>9</xdr:col>
      <xdr:colOff>0</xdr:colOff>
      <xdr:row>33</xdr:row>
      <xdr:rowOff>142874</xdr:rowOff>
    </xdr:from>
    <xdr:to>
      <xdr:col>15</xdr:col>
      <xdr:colOff>278323</xdr:colOff>
      <xdr:row>52</xdr:row>
      <xdr:rowOff>123824</xdr:rowOff>
    </xdr:to>
    <xdr:pic>
      <xdr:nvPicPr>
        <xdr:cNvPr id="11" name="Picture 10">
          <a:extLst>
            <a:ext uri="{FF2B5EF4-FFF2-40B4-BE49-F238E27FC236}">
              <a16:creationId xmlns:a16="http://schemas.microsoft.com/office/drawing/2014/main" id="{1320A87F-356C-4F80-9CEA-D1BC457E9EC9}"/>
            </a:ext>
          </a:extLst>
        </xdr:cNvPr>
        <xdr:cNvPicPr>
          <a:picLocks noChangeAspect="1"/>
        </xdr:cNvPicPr>
      </xdr:nvPicPr>
      <xdr:blipFill>
        <a:blip xmlns:r="http://schemas.openxmlformats.org/officeDocument/2006/relationships" r:embed="rId5"/>
        <a:stretch>
          <a:fillRect/>
        </a:stretch>
      </xdr:blipFill>
      <xdr:spPr>
        <a:xfrm>
          <a:off x="5562600" y="4600574"/>
          <a:ext cx="3935923" cy="2524125"/>
        </a:xfrm>
        <a:prstGeom prst="rect">
          <a:avLst/>
        </a:prstGeom>
      </xdr:spPr>
    </xdr:pic>
    <xdr:clientData/>
  </xdr:twoCellAnchor>
  <xdr:twoCellAnchor editAs="oneCell">
    <xdr:from>
      <xdr:col>1</xdr:col>
      <xdr:colOff>0</xdr:colOff>
      <xdr:row>55</xdr:row>
      <xdr:rowOff>142874</xdr:rowOff>
    </xdr:from>
    <xdr:to>
      <xdr:col>7</xdr:col>
      <xdr:colOff>278323</xdr:colOff>
      <xdr:row>74</xdr:row>
      <xdr:rowOff>123824</xdr:rowOff>
    </xdr:to>
    <xdr:pic>
      <xdr:nvPicPr>
        <xdr:cNvPr id="12" name="Picture 11">
          <a:extLst>
            <a:ext uri="{FF2B5EF4-FFF2-40B4-BE49-F238E27FC236}">
              <a16:creationId xmlns:a16="http://schemas.microsoft.com/office/drawing/2014/main" id="{0033E95D-D426-4813-A35A-85240C1A8784}"/>
            </a:ext>
          </a:extLst>
        </xdr:cNvPr>
        <xdr:cNvPicPr>
          <a:picLocks noChangeAspect="1"/>
        </xdr:cNvPicPr>
      </xdr:nvPicPr>
      <xdr:blipFill>
        <a:blip xmlns:r="http://schemas.openxmlformats.org/officeDocument/2006/relationships" r:embed="rId6"/>
        <a:stretch>
          <a:fillRect/>
        </a:stretch>
      </xdr:blipFill>
      <xdr:spPr>
        <a:xfrm>
          <a:off x="685800" y="7543799"/>
          <a:ext cx="3935923" cy="25241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11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11</xdr:row>
      <xdr:rowOff>142874</xdr:rowOff>
    </xdr:from>
    <xdr:to>
      <xdr:col>7</xdr:col>
      <xdr:colOff>426849</xdr:colOff>
      <xdr:row>31</xdr:row>
      <xdr:rowOff>85724</xdr:rowOff>
    </xdr:to>
    <xdr:pic>
      <xdr:nvPicPr>
        <xdr:cNvPr id="5" name="Picture 4">
          <a:extLst>
            <a:ext uri="{FF2B5EF4-FFF2-40B4-BE49-F238E27FC236}">
              <a16:creationId xmlns:a16="http://schemas.microsoft.com/office/drawing/2014/main" id="{E7C935F7-C3D7-4D7E-A109-CBAA69BB4972}"/>
            </a:ext>
          </a:extLst>
        </xdr:cNvPr>
        <xdr:cNvPicPr>
          <a:picLocks noChangeAspect="1"/>
        </xdr:cNvPicPr>
      </xdr:nvPicPr>
      <xdr:blipFill>
        <a:blip xmlns:r="http://schemas.openxmlformats.org/officeDocument/2006/relationships" r:embed="rId2"/>
        <a:stretch>
          <a:fillRect/>
        </a:stretch>
      </xdr:blipFill>
      <xdr:spPr>
        <a:xfrm>
          <a:off x="685800" y="1657349"/>
          <a:ext cx="4084449" cy="2619375"/>
        </a:xfrm>
        <a:prstGeom prst="rect">
          <a:avLst/>
        </a:prstGeom>
      </xdr:spPr>
    </xdr:pic>
    <xdr:clientData/>
  </xdr:twoCellAnchor>
  <xdr:twoCellAnchor editAs="oneCell">
    <xdr:from>
      <xdr:col>9</xdr:col>
      <xdr:colOff>0</xdr:colOff>
      <xdr:row>11</xdr:row>
      <xdr:rowOff>142874</xdr:rowOff>
    </xdr:from>
    <xdr:to>
      <xdr:col>15</xdr:col>
      <xdr:colOff>426849</xdr:colOff>
      <xdr:row>31</xdr:row>
      <xdr:rowOff>85724</xdr:rowOff>
    </xdr:to>
    <xdr:pic>
      <xdr:nvPicPr>
        <xdr:cNvPr id="7" name="Picture 6">
          <a:extLst>
            <a:ext uri="{FF2B5EF4-FFF2-40B4-BE49-F238E27FC236}">
              <a16:creationId xmlns:a16="http://schemas.microsoft.com/office/drawing/2014/main" id="{735C6446-7048-44E5-8A63-CA2A2159A58A}"/>
            </a:ext>
          </a:extLst>
        </xdr:cNvPr>
        <xdr:cNvPicPr>
          <a:picLocks noChangeAspect="1"/>
        </xdr:cNvPicPr>
      </xdr:nvPicPr>
      <xdr:blipFill>
        <a:blip xmlns:r="http://schemas.openxmlformats.org/officeDocument/2006/relationships" r:embed="rId3"/>
        <a:stretch>
          <a:fillRect/>
        </a:stretch>
      </xdr:blipFill>
      <xdr:spPr>
        <a:xfrm>
          <a:off x="5562600" y="1657349"/>
          <a:ext cx="4084449" cy="2619375"/>
        </a:xfrm>
        <a:prstGeom prst="rect">
          <a:avLst/>
        </a:prstGeom>
      </xdr:spPr>
    </xdr:pic>
    <xdr:clientData/>
  </xdr:twoCellAnchor>
  <xdr:twoCellAnchor editAs="oneCell">
    <xdr:from>
      <xdr:col>1</xdr:col>
      <xdr:colOff>0</xdr:colOff>
      <xdr:row>35</xdr:row>
      <xdr:rowOff>142874</xdr:rowOff>
    </xdr:from>
    <xdr:to>
      <xdr:col>7</xdr:col>
      <xdr:colOff>426849</xdr:colOff>
      <xdr:row>55</xdr:row>
      <xdr:rowOff>85724</xdr:rowOff>
    </xdr:to>
    <xdr:pic>
      <xdr:nvPicPr>
        <xdr:cNvPr id="8" name="Picture 7">
          <a:extLst>
            <a:ext uri="{FF2B5EF4-FFF2-40B4-BE49-F238E27FC236}">
              <a16:creationId xmlns:a16="http://schemas.microsoft.com/office/drawing/2014/main" id="{CD5AC576-057C-404F-8FDC-24A9076EE214}"/>
            </a:ext>
          </a:extLst>
        </xdr:cNvPr>
        <xdr:cNvPicPr>
          <a:picLocks noChangeAspect="1"/>
        </xdr:cNvPicPr>
      </xdr:nvPicPr>
      <xdr:blipFill>
        <a:blip xmlns:r="http://schemas.openxmlformats.org/officeDocument/2006/relationships" r:embed="rId4"/>
        <a:stretch>
          <a:fillRect/>
        </a:stretch>
      </xdr:blipFill>
      <xdr:spPr>
        <a:xfrm>
          <a:off x="685800" y="4867274"/>
          <a:ext cx="4084449" cy="26193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6</xdr:row>
      <xdr:rowOff>42863</xdr:rowOff>
    </xdr:to>
    <xdr:pic>
      <xdr:nvPicPr>
        <xdr:cNvPr id="2" name="Picture 1" descr="AFME_rgb_low_CW.jp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361950</xdr:colOff>
      <xdr:row>6</xdr:row>
      <xdr:rowOff>42863</xdr:rowOff>
    </xdr:to>
    <xdr:pic>
      <xdr:nvPicPr>
        <xdr:cNvPr id="2" name="Picture 1" descr="AFME_rgb_low_CW.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9525" y="0"/>
          <a:ext cx="1914525" cy="95726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41</xdr:row>
      <xdr:rowOff>0</xdr:rowOff>
    </xdr:from>
    <xdr:to>
      <xdr:col>6</xdr:col>
      <xdr:colOff>61348</xdr:colOff>
      <xdr:row>56</xdr:row>
      <xdr:rowOff>0</xdr:rowOff>
    </xdr:to>
    <xdr:pic>
      <xdr:nvPicPr>
        <xdr:cNvPr id="2" name="Picture 1">
          <a:extLst>
            <a:ext uri="{FF2B5EF4-FFF2-40B4-BE49-F238E27FC236}">
              <a16:creationId xmlns:a16="http://schemas.microsoft.com/office/drawing/2014/main" id="{0D12AD8B-DD45-40BE-A163-5B637088F562}"/>
            </a:ext>
          </a:extLst>
        </xdr:cNvPr>
        <xdr:cNvPicPr>
          <a:picLocks noChangeAspect="1"/>
        </xdr:cNvPicPr>
      </xdr:nvPicPr>
      <xdr:blipFill>
        <a:blip xmlns:r="http://schemas.openxmlformats.org/officeDocument/2006/relationships" r:embed="rId2"/>
        <a:stretch>
          <a:fillRect/>
        </a:stretch>
      </xdr:blipFill>
      <xdr:spPr>
        <a:xfrm>
          <a:off x="0" y="6305550"/>
          <a:ext cx="3680848" cy="2286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285750</xdr:colOff>
      <xdr:row>6</xdr:row>
      <xdr:rowOff>42863</xdr:rowOff>
    </xdr:to>
    <xdr:pic>
      <xdr:nvPicPr>
        <xdr:cNvPr id="2" name="Picture 1" descr="AFME_rgb_low_CW.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6</xdr:row>
      <xdr:rowOff>42863</xdr:rowOff>
    </xdr:to>
    <xdr:pic>
      <xdr:nvPicPr>
        <xdr:cNvPr id="2" name="Picture 1" descr="AFME_rgb_low_CW.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theme/theme1.xml><?xml version="1.0" encoding="utf-8"?>
<a:theme xmlns:a="http://schemas.openxmlformats.org/drawingml/2006/main" name="AFME(2016)">
  <a:themeElements>
    <a:clrScheme name="AFME (2016 NEW)">
      <a:dk1>
        <a:sysClr val="windowText" lastClr="000000"/>
      </a:dk1>
      <a:lt1>
        <a:srgbClr val="FFFFFF"/>
      </a:lt1>
      <a:dk2>
        <a:srgbClr val="78A22F"/>
      </a:dk2>
      <a:lt2>
        <a:srgbClr val="565656"/>
      </a:lt2>
      <a:accent1>
        <a:srgbClr val="01662A"/>
      </a:accent1>
      <a:accent2>
        <a:srgbClr val="004679"/>
      </a:accent2>
      <a:accent3>
        <a:srgbClr val="009CD9"/>
      </a:accent3>
      <a:accent4>
        <a:srgbClr val="009490"/>
      </a:accent4>
      <a:accent5>
        <a:srgbClr val="C88200"/>
      </a:accent5>
      <a:accent6>
        <a:srgbClr val="A81915"/>
      </a:accent6>
      <a:hlink>
        <a:srgbClr val="78A22F"/>
      </a:hlink>
      <a:folHlink>
        <a:srgbClr val="78A22F"/>
      </a:folHlink>
    </a:clrScheme>
    <a:fontScheme name="AFME(2016)">
      <a:majorFont>
        <a:latin typeface="HelveticaNeueLT Std"/>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nathan.kirk@markit.com" TargetMode="External"/><Relationship Id="rId13" Type="http://schemas.openxmlformats.org/officeDocument/2006/relationships/hyperlink" Target="mailto:nathan.kirk@markit.com" TargetMode="External"/><Relationship Id="rId18" Type="http://schemas.openxmlformats.org/officeDocument/2006/relationships/hyperlink" Target="mailto:julia.tung@moodys.com" TargetMode="External"/><Relationship Id="rId26" Type="http://schemas.openxmlformats.org/officeDocument/2006/relationships/hyperlink" Target="mailto:victoria_davis@standardandpoors.com" TargetMode="External"/><Relationship Id="rId39" Type="http://schemas.openxmlformats.org/officeDocument/2006/relationships/hyperlink" Target="mailto:Flavio_Rusconi@ml.com" TargetMode="External"/><Relationship Id="rId3" Type="http://schemas.openxmlformats.org/officeDocument/2006/relationships/hyperlink" Target="mailto:julia.tung@moodys.com" TargetMode="External"/><Relationship Id="rId21" Type="http://schemas.openxmlformats.org/officeDocument/2006/relationships/hyperlink" Target="mailto:kim_trepp@trepp.com" TargetMode="External"/><Relationship Id="rId34" Type="http://schemas.openxmlformats.org/officeDocument/2006/relationships/hyperlink" Target="mailto:msampson1@bloomberg.net" TargetMode="External"/><Relationship Id="rId42" Type="http://schemas.openxmlformats.org/officeDocument/2006/relationships/drawing" Target="../drawings/drawing1.xml"/><Relationship Id="rId7" Type="http://schemas.openxmlformats.org/officeDocument/2006/relationships/hyperlink" Target="mailto:nathan.kirk@markit.com" TargetMode="External"/><Relationship Id="rId12" Type="http://schemas.openxmlformats.org/officeDocument/2006/relationships/hyperlink" Target="mailto:nathan.kirk@markit.com" TargetMode="External"/><Relationship Id="rId17" Type="http://schemas.openxmlformats.org/officeDocument/2006/relationships/hyperlink" Target="mailto:nathan.kirk@markit.com" TargetMode="External"/><Relationship Id="rId25" Type="http://schemas.openxmlformats.org/officeDocument/2006/relationships/hyperlink" Target="mailto:Kaivalya.Vishnu@fitchratings.com" TargetMode="External"/><Relationship Id="rId33" Type="http://schemas.openxmlformats.org/officeDocument/2006/relationships/hyperlink" Target="mailto:Victoria.Cooper@dealogic.com" TargetMode="External"/><Relationship Id="rId38" Type="http://schemas.openxmlformats.org/officeDocument/2006/relationships/hyperlink" Target="mailto:Flavio_Rusconi@ml.com" TargetMode="External"/><Relationship Id="rId2" Type="http://schemas.openxmlformats.org/officeDocument/2006/relationships/hyperlink" Target="mailto:julia.tung@moodys.com" TargetMode="External"/><Relationship Id="rId16" Type="http://schemas.openxmlformats.org/officeDocument/2006/relationships/hyperlink" Target="mailto:nathan.kirk@markit.com" TargetMode="External"/><Relationship Id="rId20" Type="http://schemas.openxmlformats.org/officeDocument/2006/relationships/hyperlink" Target="mailto:renee.tourell@dealogic.com" TargetMode="External"/><Relationship Id="rId29" Type="http://schemas.openxmlformats.org/officeDocument/2006/relationships/hyperlink" Target="mailto:Victoria.Cooper@dealogic.com" TargetMode="External"/><Relationship Id="rId41" Type="http://schemas.openxmlformats.org/officeDocument/2006/relationships/printerSettings" Target="../printerSettings/printerSettings1.bin"/><Relationship Id="rId1" Type="http://schemas.openxmlformats.org/officeDocument/2006/relationships/hyperlink" Target="mailto:julia.tung@moodys.com" TargetMode="External"/><Relationship Id="rId6" Type="http://schemas.openxmlformats.org/officeDocument/2006/relationships/hyperlink" Target="mailto:nathan.kirk@markit.com" TargetMode="External"/><Relationship Id="rId11" Type="http://schemas.openxmlformats.org/officeDocument/2006/relationships/hyperlink" Target="mailto:nathan.kirk@markit.com" TargetMode="External"/><Relationship Id="rId24" Type="http://schemas.openxmlformats.org/officeDocument/2006/relationships/hyperlink" Target="mailto:Kaivalya.Vishnu@fitchratings.com" TargetMode="External"/><Relationship Id="rId32" Type="http://schemas.openxmlformats.org/officeDocument/2006/relationships/hyperlink" Target="mailto:Victoria.Cooper@dealogic.com" TargetMode="External"/><Relationship Id="rId37" Type="http://schemas.openxmlformats.org/officeDocument/2006/relationships/hyperlink" Target="mailto:msampson1@bloomberg.net" TargetMode="External"/><Relationship Id="rId40" Type="http://schemas.openxmlformats.org/officeDocument/2006/relationships/hyperlink" Target="mailto:nathan.kirk@markit.com" TargetMode="External"/><Relationship Id="rId5" Type="http://schemas.openxmlformats.org/officeDocument/2006/relationships/hyperlink" Target="mailto:nathan.kirk@markit.com" TargetMode="External"/><Relationship Id="rId15" Type="http://schemas.openxmlformats.org/officeDocument/2006/relationships/hyperlink" Target="mailto:nathan.kirk@markit.com" TargetMode="External"/><Relationship Id="rId23" Type="http://schemas.openxmlformats.org/officeDocument/2006/relationships/hyperlink" Target="mailto:Kaivalya.Vishnu@fitchratings.com" TargetMode="External"/><Relationship Id="rId28" Type="http://schemas.openxmlformats.org/officeDocument/2006/relationships/hyperlink" Target="mailto:victoria_davis@standardandpoors.com" TargetMode="External"/><Relationship Id="rId36" Type="http://schemas.openxmlformats.org/officeDocument/2006/relationships/hyperlink" Target="mailto:julia.tung@moodys.com" TargetMode="External"/><Relationship Id="rId10" Type="http://schemas.openxmlformats.org/officeDocument/2006/relationships/hyperlink" Target="mailto:nathan.kirk@markit.com" TargetMode="External"/><Relationship Id="rId19" Type="http://schemas.openxmlformats.org/officeDocument/2006/relationships/hyperlink" Target="mailto:julia.tung@moodys.com" TargetMode="External"/><Relationship Id="rId31" Type="http://schemas.openxmlformats.org/officeDocument/2006/relationships/hyperlink" Target="mailto:Victoria.Cooper@dealogic.com" TargetMode="External"/><Relationship Id="rId4" Type="http://schemas.openxmlformats.org/officeDocument/2006/relationships/hyperlink" Target="mailto:nathan.kirk@markit.com" TargetMode="External"/><Relationship Id="rId9" Type="http://schemas.openxmlformats.org/officeDocument/2006/relationships/hyperlink" Target="mailto:nathan.kirk@markit.com" TargetMode="External"/><Relationship Id="rId14" Type="http://schemas.openxmlformats.org/officeDocument/2006/relationships/hyperlink" Target="mailto:nathan.kirk@markit.com" TargetMode="External"/><Relationship Id="rId22" Type="http://schemas.openxmlformats.org/officeDocument/2006/relationships/hyperlink" Target="mailto:kim_trepp@trepp.com" TargetMode="External"/><Relationship Id="rId27" Type="http://schemas.openxmlformats.org/officeDocument/2006/relationships/hyperlink" Target="mailto:victoria_davis@standardandpoors.com" TargetMode="External"/><Relationship Id="rId30" Type="http://schemas.openxmlformats.org/officeDocument/2006/relationships/hyperlink" Target="mailto:Victoria.Cooper@dealogic.com" TargetMode="External"/><Relationship Id="rId35" Type="http://schemas.openxmlformats.org/officeDocument/2006/relationships/hyperlink" Target="mailto:julia.tung@moodys.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10"/>
  <sheetViews>
    <sheetView tabSelected="1" view="pageBreakPreview" zoomScaleNormal="100" zoomScaleSheetLayoutView="100" workbookViewId="0">
      <selection activeCell="B2" sqref="B2:C2"/>
    </sheetView>
  </sheetViews>
  <sheetFormatPr defaultColWidth="5.140625" defaultRowHeight="12.75"/>
  <cols>
    <col min="1" max="1" width="5.140625" style="1" bestFit="1" customWidth="1"/>
    <col min="2" max="2" width="65" style="1" customWidth="1"/>
    <col min="3" max="3" width="18" style="1" customWidth="1"/>
    <col min="4" max="4" width="53.7109375" style="1" bestFit="1" customWidth="1"/>
    <col min="5" max="5" width="13.28515625" style="1" customWidth="1"/>
    <col min="6" max="255" width="9.140625" style="1" customWidth="1"/>
    <col min="256" max="16384" width="5.140625" style="1"/>
  </cols>
  <sheetData>
    <row r="1" spans="1:9">
      <c r="A1" s="148"/>
      <c r="B1" s="148"/>
      <c r="C1" s="148"/>
    </row>
    <row r="2" spans="1:9" ht="23.25">
      <c r="A2" s="148"/>
      <c r="B2" s="228" t="s">
        <v>120</v>
      </c>
      <c r="C2" s="228"/>
    </row>
    <row r="3" spans="1:9" ht="23.25">
      <c r="A3" s="148"/>
      <c r="B3" s="228" t="s">
        <v>738</v>
      </c>
      <c r="C3" s="228"/>
    </row>
    <row r="4" spans="1:9" s="7" customFormat="1">
      <c r="A4" s="146"/>
      <c r="B4" s="146"/>
      <c r="C4" s="145"/>
    </row>
    <row r="5" spans="1:9" s="7" customFormat="1">
      <c r="A5" s="146"/>
      <c r="B5" s="146"/>
      <c r="C5" s="145"/>
    </row>
    <row r="6" spans="1:9" ht="14.25">
      <c r="A6" s="148"/>
      <c r="B6" s="147"/>
      <c r="C6" s="154" t="s">
        <v>121</v>
      </c>
    </row>
    <row r="7" spans="1:9" ht="14.25">
      <c r="A7" s="148"/>
      <c r="B7" s="155" t="s">
        <v>122</v>
      </c>
      <c r="C7" s="149"/>
      <c r="D7" s="2"/>
    </row>
    <row r="8" spans="1:9" ht="15">
      <c r="A8" s="148"/>
      <c r="B8" s="150" t="s">
        <v>123</v>
      </c>
      <c r="C8" s="172">
        <v>2</v>
      </c>
      <c r="E8" s="3"/>
      <c r="F8" s="4"/>
      <c r="G8" s="5"/>
      <c r="H8" s="5"/>
      <c r="I8" s="5"/>
    </row>
    <row r="9" spans="1:9" ht="15">
      <c r="A9" s="148"/>
      <c r="B9" s="150" t="s">
        <v>223</v>
      </c>
      <c r="C9" s="172">
        <v>2</v>
      </c>
      <c r="E9" s="3"/>
      <c r="F9" s="4"/>
      <c r="G9" s="5"/>
      <c r="H9" s="5"/>
      <c r="I9" s="5"/>
    </row>
    <row r="10" spans="1:9" ht="15">
      <c r="A10" s="148"/>
      <c r="B10" s="150" t="s">
        <v>220</v>
      </c>
      <c r="C10" s="172">
        <v>2</v>
      </c>
      <c r="E10" s="3"/>
      <c r="F10" s="4"/>
      <c r="G10" s="5"/>
      <c r="H10" s="5"/>
      <c r="I10" s="5"/>
    </row>
    <row r="11" spans="1:9" ht="15">
      <c r="A11" s="148"/>
      <c r="B11" s="150" t="s">
        <v>221</v>
      </c>
      <c r="C11" s="172">
        <v>2</v>
      </c>
      <c r="E11" s="3"/>
      <c r="F11" s="4"/>
      <c r="G11" s="5"/>
      <c r="H11" s="5"/>
      <c r="I11" s="5"/>
    </row>
    <row r="12" spans="1:9" ht="15">
      <c r="A12" s="148"/>
      <c r="B12" s="150" t="s">
        <v>222</v>
      </c>
      <c r="C12" s="172">
        <v>2</v>
      </c>
      <c r="E12" s="3"/>
      <c r="F12" s="4"/>
      <c r="G12" s="5"/>
      <c r="H12" s="5"/>
      <c r="I12" s="5"/>
    </row>
    <row r="13" spans="1:9" ht="15">
      <c r="A13" s="148"/>
      <c r="B13" s="150" t="s">
        <v>196</v>
      </c>
      <c r="C13" s="172">
        <v>2</v>
      </c>
      <c r="E13" s="3"/>
      <c r="F13" s="4"/>
      <c r="G13" s="5"/>
      <c r="H13" s="5"/>
      <c r="I13" s="5"/>
    </row>
    <row r="14" spans="1:9" ht="15">
      <c r="A14" s="148"/>
      <c r="B14" s="150" t="s">
        <v>197</v>
      </c>
      <c r="C14" s="172">
        <v>3</v>
      </c>
      <c r="E14" s="3"/>
      <c r="F14" s="4"/>
      <c r="G14" s="5"/>
      <c r="H14" s="5"/>
      <c r="I14" s="5"/>
    </row>
    <row r="15" spans="1:9" ht="15">
      <c r="A15" s="148"/>
      <c r="B15" s="150" t="s">
        <v>224</v>
      </c>
      <c r="C15" s="172">
        <v>3</v>
      </c>
      <c r="E15" s="3"/>
      <c r="F15" s="4"/>
      <c r="G15" s="5"/>
      <c r="H15" s="5"/>
      <c r="I15" s="5"/>
    </row>
    <row r="16" spans="1:9" ht="15">
      <c r="A16" s="148"/>
      <c r="B16" s="150" t="s">
        <v>199</v>
      </c>
      <c r="C16" s="172">
        <v>4</v>
      </c>
      <c r="E16" s="3"/>
      <c r="F16" s="4"/>
      <c r="G16" s="5"/>
      <c r="H16" s="5"/>
      <c r="I16" s="5"/>
    </row>
    <row r="17" spans="1:9" ht="15">
      <c r="A17" s="148"/>
      <c r="B17" s="150" t="s">
        <v>225</v>
      </c>
      <c r="C17" s="172">
        <v>4</v>
      </c>
      <c r="E17" s="3"/>
      <c r="F17" s="4"/>
      <c r="G17" s="5"/>
      <c r="H17" s="5"/>
      <c r="I17" s="5"/>
    </row>
    <row r="18" spans="1:9" ht="15">
      <c r="A18" s="148"/>
      <c r="B18" s="150" t="s">
        <v>226</v>
      </c>
      <c r="C18" s="172">
        <v>4</v>
      </c>
      <c r="E18" s="3"/>
      <c r="F18" s="4"/>
      <c r="G18" s="5"/>
      <c r="H18" s="5"/>
      <c r="I18" s="5"/>
    </row>
    <row r="19" spans="1:9" ht="15">
      <c r="A19" s="148"/>
      <c r="B19" s="150" t="s">
        <v>200</v>
      </c>
      <c r="C19" s="172">
        <v>5</v>
      </c>
      <c r="E19" s="3"/>
      <c r="F19" s="4"/>
      <c r="G19" s="5"/>
      <c r="H19" s="5"/>
      <c r="I19" s="5"/>
    </row>
    <row r="20" spans="1:9" ht="15">
      <c r="A20" s="148"/>
      <c r="B20" s="151"/>
      <c r="C20" s="151"/>
      <c r="E20" s="3"/>
      <c r="F20" s="4"/>
      <c r="G20" s="5"/>
      <c r="H20" s="5"/>
      <c r="I20" s="5"/>
    </row>
    <row r="21" spans="1:9" ht="15">
      <c r="A21" s="148"/>
      <c r="B21" s="155" t="s">
        <v>124</v>
      </c>
      <c r="C21" s="149"/>
      <c r="E21" s="3"/>
      <c r="F21" s="4"/>
      <c r="G21" s="6"/>
      <c r="H21" s="6"/>
      <c r="I21" s="6"/>
    </row>
    <row r="22" spans="1:9">
      <c r="A22" s="148"/>
      <c r="B22" s="150" t="s">
        <v>125</v>
      </c>
      <c r="C22" s="172">
        <v>6</v>
      </c>
    </row>
    <row r="23" spans="1:9" ht="15">
      <c r="A23" s="148"/>
      <c r="B23" s="150" t="s">
        <v>201</v>
      </c>
      <c r="C23" s="172">
        <v>6</v>
      </c>
      <c r="E23" s="3"/>
      <c r="F23" s="4"/>
      <c r="G23" s="5"/>
      <c r="H23" s="5"/>
      <c r="I23" s="5"/>
    </row>
    <row r="24" spans="1:9">
      <c r="A24" s="148"/>
      <c r="B24" s="150" t="s">
        <v>227</v>
      </c>
      <c r="C24" s="172">
        <v>6</v>
      </c>
    </row>
    <row r="25" spans="1:9">
      <c r="A25" s="148"/>
      <c r="B25" s="150" t="s">
        <v>210</v>
      </c>
      <c r="C25" s="172">
        <v>7</v>
      </c>
    </row>
    <row r="26" spans="1:9" ht="15">
      <c r="A26" s="148"/>
      <c r="B26" s="150" t="s">
        <v>228</v>
      </c>
      <c r="C26" s="172">
        <v>8</v>
      </c>
      <c r="E26" s="3"/>
      <c r="F26" s="4"/>
      <c r="G26" s="5"/>
      <c r="H26" s="5"/>
      <c r="I26" s="5"/>
    </row>
    <row r="27" spans="1:9" ht="15">
      <c r="A27" s="148"/>
      <c r="B27" s="150" t="s">
        <v>871</v>
      </c>
      <c r="C27" s="172">
        <v>8</v>
      </c>
      <c r="E27" s="3"/>
      <c r="F27" s="4"/>
      <c r="G27" s="5"/>
      <c r="H27" s="5"/>
      <c r="I27" s="5"/>
    </row>
    <row r="28" spans="1:9" ht="15">
      <c r="A28" s="148"/>
      <c r="B28" s="150" t="s">
        <v>229</v>
      </c>
      <c r="C28" s="172">
        <v>8</v>
      </c>
      <c r="E28" s="3"/>
      <c r="F28" s="4"/>
      <c r="G28" s="5"/>
      <c r="H28" s="5"/>
      <c r="I28" s="5"/>
    </row>
    <row r="29" spans="1:9" ht="15">
      <c r="A29" s="148"/>
      <c r="B29" s="150" t="s">
        <v>230</v>
      </c>
      <c r="C29" s="172">
        <v>8</v>
      </c>
      <c r="E29" s="3"/>
      <c r="F29" s="4"/>
      <c r="G29" s="5"/>
      <c r="H29" s="5"/>
      <c r="I29" s="5"/>
    </row>
    <row r="30" spans="1:9" ht="15">
      <c r="A30" s="148"/>
      <c r="B30" s="150" t="s">
        <v>231</v>
      </c>
      <c r="C30" s="172">
        <v>8</v>
      </c>
      <c r="E30" s="3"/>
      <c r="F30" s="4"/>
      <c r="G30" s="5"/>
      <c r="H30" s="5"/>
      <c r="I30" s="5"/>
    </row>
    <row r="31" spans="1:9" ht="15">
      <c r="A31" s="148"/>
      <c r="B31" s="150" t="s">
        <v>232</v>
      </c>
      <c r="C31" s="172">
        <v>9</v>
      </c>
      <c r="E31" s="3"/>
      <c r="F31" s="4"/>
      <c r="G31" s="5"/>
      <c r="H31" s="5"/>
      <c r="I31" s="5"/>
    </row>
    <row r="32" spans="1:9" ht="15">
      <c r="A32" s="148"/>
      <c r="B32" s="150"/>
      <c r="C32" s="172"/>
      <c r="E32" s="3"/>
      <c r="F32" s="4"/>
      <c r="G32" s="5"/>
      <c r="H32" s="5"/>
      <c r="I32" s="5"/>
    </row>
    <row r="33" spans="1:9" ht="15">
      <c r="A33" s="148"/>
      <c r="B33" s="155" t="s">
        <v>126</v>
      </c>
      <c r="C33" s="172"/>
      <c r="E33" s="3"/>
      <c r="F33" s="4"/>
      <c r="G33" s="5"/>
      <c r="H33" s="5"/>
      <c r="I33" s="5"/>
    </row>
    <row r="34" spans="1:9" ht="15">
      <c r="A34" s="148"/>
      <c r="B34" s="150" t="s">
        <v>127</v>
      </c>
      <c r="C34" s="172"/>
      <c r="E34" s="3"/>
      <c r="F34" s="4"/>
      <c r="G34" s="5"/>
      <c r="H34" s="5"/>
      <c r="I34" s="5"/>
    </row>
    <row r="35" spans="1:9" ht="15">
      <c r="A35" s="148"/>
      <c r="B35" s="150" t="s">
        <v>107</v>
      </c>
      <c r="C35" s="172">
        <v>10</v>
      </c>
      <c r="E35" s="3"/>
      <c r="F35" s="4"/>
      <c r="G35" s="5"/>
      <c r="H35" s="5"/>
      <c r="I35" s="5"/>
    </row>
    <row r="36" spans="1:9" ht="15">
      <c r="A36" s="148"/>
      <c r="B36" s="150" t="s">
        <v>108</v>
      </c>
      <c r="C36" s="172">
        <v>10</v>
      </c>
      <c r="E36" s="3"/>
      <c r="F36" s="4"/>
      <c r="G36" s="5"/>
      <c r="H36" s="5"/>
      <c r="I36" s="5"/>
    </row>
    <row r="37" spans="1:9">
      <c r="A37" s="148"/>
      <c r="B37" s="150" t="s">
        <v>128</v>
      </c>
      <c r="C37" s="172">
        <v>10</v>
      </c>
    </row>
    <row r="38" spans="1:9">
      <c r="A38" s="148"/>
      <c r="B38" s="150" t="s">
        <v>874</v>
      </c>
      <c r="C38" s="172">
        <v>10</v>
      </c>
    </row>
    <row r="39" spans="1:9" ht="14.25">
      <c r="A39" s="148"/>
      <c r="B39" s="152" t="s">
        <v>129</v>
      </c>
      <c r="C39" s="172"/>
    </row>
    <row r="40" spans="1:9">
      <c r="A40" s="148"/>
      <c r="B40" s="150" t="s">
        <v>130</v>
      </c>
      <c r="C40" s="172">
        <v>11</v>
      </c>
    </row>
    <row r="41" spans="1:9">
      <c r="A41" s="148"/>
      <c r="B41" s="150" t="s">
        <v>131</v>
      </c>
      <c r="C41" s="172">
        <v>11</v>
      </c>
    </row>
    <row r="42" spans="1:9">
      <c r="A42" s="148"/>
      <c r="B42" s="150" t="s">
        <v>132</v>
      </c>
      <c r="C42" s="172">
        <v>11</v>
      </c>
    </row>
    <row r="43" spans="1:9">
      <c r="A43" s="148"/>
      <c r="B43" s="150" t="s">
        <v>872</v>
      </c>
      <c r="C43" s="172">
        <v>11</v>
      </c>
    </row>
    <row r="44" spans="1:9">
      <c r="A44" s="148"/>
      <c r="B44" s="150" t="s">
        <v>133</v>
      </c>
      <c r="C44" s="172">
        <v>11</v>
      </c>
    </row>
    <row r="45" spans="1:9">
      <c r="A45" s="148"/>
      <c r="B45" s="150" t="s">
        <v>134</v>
      </c>
      <c r="C45" s="172">
        <v>11</v>
      </c>
    </row>
    <row r="46" spans="1:9">
      <c r="A46" s="148"/>
      <c r="B46" s="150" t="s">
        <v>135</v>
      </c>
      <c r="C46" s="172">
        <v>11</v>
      </c>
    </row>
    <row r="47" spans="1:9">
      <c r="A47" s="148"/>
      <c r="B47" s="150" t="s">
        <v>873</v>
      </c>
      <c r="C47" s="172">
        <v>11</v>
      </c>
    </row>
    <row r="48" spans="1:9">
      <c r="A48" s="148"/>
      <c r="B48" s="150"/>
      <c r="C48" s="172">
        <v>11</v>
      </c>
    </row>
    <row r="49" spans="1:3" ht="14.25">
      <c r="A49" s="148"/>
      <c r="B49" s="155" t="s">
        <v>136</v>
      </c>
      <c r="C49" s="172"/>
    </row>
    <row r="50" spans="1:3">
      <c r="A50" s="148"/>
      <c r="B50" s="150" t="s">
        <v>137</v>
      </c>
      <c r="C50" s="172">
        <v>12</v>
      </c>
    </row>
    <row r="51" spans="1:3">
      <c r="A51" s="148"/>
      <c r="B51" s="150" t="s">
        <v>138</v>
      </c>
      <c r="C51" s="172">
        <v>12</v>
      </c>
    </row>
    <row r="52" spans="1:3">
      <c r="A52" s="148"/>
      <c r="B52" s="150" t="s">
        <v>139</v>
      </c>
      <c r="C52" s="172">
        <v>12</v>
      </c>
    </row>
    <row r="53" spans="1:3">
      <c r="A53" s="148"/>
      <c r="B53" s="150" t="s">
        <v>140</v>
      </c>
      <c r="C53" s="172">
        <v>12</v>
      </c>
    </row>
    <row r="54" spans="1:3">
      <c r="A54" s="148"/>
      <c r="B54" s="150"/>
      <c r="C54" s="172"/>
    </row>
    <row r="55" spans="1:3" ht="14.25">
      <c r="A55" s="148"/>
      <c r="B55" s="155" t="s">
        <v>141</v>
      </c>
      <c r="C55" s="172"/>
    </row>
    <row r="56" spans="1:3">
      <c r="A56" s="148"/>
      <c r="B56" s="150" t="s">
        <v>142</v>
      </c>
      <c r="C56" s="172">
        <v>13</v>
      </c>
    </row>
    <row r="57" spans="1:3">
      <c r="A57" s="148"/>
      <c r="B57" s="150" t="s">
        <v>143</v>
      </c>
      <c r="C57" s="172">
        <v>13</v>
      </c>
    </row>
    <row r="58" spans="1:3">
      <c r="A58" s="148"/>
      <c r="B58" s="150" t="s">
        <v>144</v>
      </c>
      <c r="C58" s="172">
        <v>13</v>
      </c>
    </row>
    <row r="59" spans="1:3">
      <c r="A59" s="148"/>
      <c r="B59" s="150" t="s">
        <v>145</v>
      </c>
      <c r="C59" s="172">
        <v>13</v>
      </c>
    </row>
    <row r="60" spans="1:3">
      <c r="A60" s="148"/>
      <c r="B60" s="150"/>
      <c r="C60" s="172"/>
    </row>
    <row r="61" spans="1:3" ht="14.25">
      <c r="A61" s="148"/>
      <c r="B61" s="155" t="s">
        <v>146</v>
      </c>
      <c r="C61" s="172"/>
    </row>
    <row r="62" spans="1:3">
      <c r="A62" s="148"/>
      <c r="B62" s="150" t="s">
        <v>147</v>
      </c>
      <c r="C62" s="172">
        <v>14</v>
      </c>
    </row>
    <row r="63" spans="1:3">
      <c r="A63" s="148"/>
      <c r="B63" s="150" t="s">
        <v>256</v>
      </c>
      <c r="C63" s="172">
        <v>14</v>
      </c>
    </row>
    <row r="64" spans="1:3">
      <c r="A64" s="148"/>
      <c r="B64" s="150" t="s">
        <v>255</v>
      </c>
      <c r="C64" s="172">
        <v>14</v>
      </c>
    </row>
    <row r="65" spans="1:3">
      <c r="A65" s="148"/>
      <c r="B65" s="150" t="s">
        <v>257</v>
      </c>
      <c r="C65" s="172">
        <v>14</v>
      </c>
    </row>
    <row r="66" spans="1:3" ht="14.25">
      <c r="A66" s="148"/>
      <c r="B66" s="147"/>
      <c r="C66" s="172"/>
    </row>
    <row r="67" spans="1:3" ht="14.25">
      <c r="A67" s="148"/>
      <c r="B67" s="155" t="s">
        <v>148</v>
      </c>
      <c r="C67" s="172"/>
    </row>
    <row r="68" spans="1:3">
      <c r="A68" s="148"/>
      <c r="B68" s="150" t="s">
        <v>149</v>
      </c>
      <c r="C68" s="172">
        <v>15</v>
      </c>
    </row>
    <row r="69" spans="1:3">
      <c r="A69" s="148"/>
      <c r="B69" s="150" t="s">
        <v>150</v>
      </c>
      <c r="C69" s="172">
        <v>15</v>
      </c>
    </row>
    <row r="70" spans="1:3">
      <c r="A70" s="148"/>
      <c r="B70" s="150" t="s">
        <v>151</v>
      </c>
      <c r="C70" s="172">
        <v>15</v>
      </c>
    </row>
    <row r="71" spans="1:3">
      <c r="A71" s="148"/>
      <c r="B71" s="150" t="s">
        <v>705</v>
      </c>
      <c r="C71" s="172">
        <v>15</v>
      </c>
    </row>
    <row r="72" spans="1:3">
      <c r="A72" s="148"/>
      <c r="B72" s="150"/>
      <c r="C72" s="172"/>
    </row>
    <row r="73" spans="1:3" ht="14.25">
      <c r="A73" s="148"/>
      <c r="B73" s="155" t="s">
        <v>152</v>
      </c>
      <c r="C73" s="172"/>
    </row>
    <row r="74" spans="1:3">
      <c r="A74" s="148"/>
      <c r="B74" s="150" t="s">
        <v>258</v>
      </c>
      <c r="C74" s="172">
        <v>16</v>
      </c>
    </row>
    <row r="75" spans="1:3">
      <c r="A75" s="148"/>
      <c r="B75" s="150" t="s">
        <v>252</v>
      </c>
      <c r="C75" s="172">
        <v>16</v>
      </c>
    </row>
    <row r="76" spans="1:3">
      <c r="A76" s="148"/>
      <c r="B76" s="150" t="s">
        <v>253</v>
      </c>
      <c r="C76" s="172">
        <v>16</v>
      </c>
    </row>
    <row r="77" spans="1:3">
      <c r="A77" s="148"/>
      <c r="B77" s="150" t="s">
        <v>254</v>
      </c>
      <c r="C77" s="172">
        <v>16</v>
      </c>
    </row>
    <row r="78" spans="1:3">
      <c r="A78" s="148"/>
      <c r="B78" s="150"/>
      <c r="C78" s="172"/>
    </row>
    <row r="79" spans="1:3" ht="14.25">
      <c r="A79" s="148"/>
      <c r="B79" s="155" t="s">
        <v>153</v>
      </c>
      <c r="C79" s="172"/>
    </row>
    <row r="80" spans="1:3">
      <c r="A80" s="148"/>
      <c r="B80" s="150" t="s">
        <v>248</v>
      </c>
      <c r="C80" s="172">
        <v>17</v>
      </c>
    </row>
    <row r="81" spans="1:3">
      <c r="A81" s="148"/>
      <c r="B81" s="150" t="s">
        <v>90</v>
      </c>
      <c r="C81" s="172">
        <v>17</v>
      </c>
    </row>
    <row r="82" spans="1:3">
      <c r="A82" s="148"/>
      <c r="B82" s="150" t="s">
        <v>237</v>
      </c>
      <c r="C82" s="172">
        <v>17</v>
      </c>
    </row>
    <row r="83" spans="1:3">
      <c r="A83" s="148"/>
      <c r="B83" s="150" t="s">
        <v>236</v>
      </c>
      <c r="C83" s="172">
        <v>17</v>
      </c>
    </row>
    <row r="84" spans="1:3">
      <c r="A84" s="148"/>
      <c r="B84" s="150" t="s">
        <v>249</v>
      </c>
      <c r="C84" s="172">
        <v>17</v>
      </c>
    </row>
    <row r="85" spans="1:3">
      <c r="A85" s="148"/>
      <c r="B85" s="150" t="s">
        <v>250</v>
      </c>
      <c r="C85" s="172">
        <v>17</v>
      </c>
    </row>
    <row r="86" spans="1:3">
      <c r="A86" s="148"/>
      <c r="B86" s="150" t="s">
        <v>251</v>
      </c>
      <c r="C86" s="172">
        <v>17</v>
      </c>
    </row>
    <row r="87" spans="1:3">
      <c r="A87" s="148"/>
      <c r="B87" s="153" t="s">
        <v>154</v>
      </c>
      <c r="C87" s="172"/>
    </row>
    <row r="88" spans="1:3" ht="14.25">
      <c r="A88" s="148"/>
      <c r="B88" s="155" t="s">
        <v>155</v>
      </c>
      <c r="C88" s="172"/>
    </row>
    <row r="89" spans="1:3">
      <c r="A89" s="148"/>
      <c r="B89" s="150" t="s">
        <v>156</v>
      </c>
      <c r="C89" s="172">
        <v>18</v>
      </c>
    </row>
    <row r="90" spans="1:3">
      <c r="A90" s="148"/>
      <c r="B90" s="150" t="s">
        <v>157</v>
      </c>
      <c r="C90" s="172">
        <v>18</v>
      </c>
    </row>
    <row r="91" spans="1:3">
      <c r="A91" s="148"/>
      <c r="B91" s="150" t="s">
        <v>158</v>
      </c>
      <c r="C91" s="172">
        <v>18</v>
      </c>
    </row>
    <row r="92" spans="1:3">
      <c r="A92" s="148"/>
      <c r="B92" s="148"/>
      <c r="C92" s="172"/>
    </row>
    <row r="93" spans="1:3" ht="14.25">
      <c r="A93" s="148"/>
      <c r="B93" s="156" t="s">
        <v>159</v>
      </c>
      <c r="C93" s="172"/>
    </row>
    <row r="94" spans="1:3">
      <c r="A94" s="148"/>
      <c r="B94" s="150" t="s">
        <v>160</v>
      </c>
      <c r="C94" s="172">
        <v>19</v>
      </c>
    </row>
    <row r="95" spans="1:3">
      <c r="A95" s="148"/>
      <c r="B95" s="150" t="s">
        <v>161</v>
      </c>
      <c r="C95" s="172">
        <v>19</v>
      </c>
    </row>
    <row r="96" spans="1:3">
      <c r="A96" s="148"/>
      <c r="B96" s="150" t="s">
        <v>162</v>
      </c>
      <c r="C96" s="172">
        <v>19</v>
      </c>
    </row>
    <row r="97" spans="1:3">
      <c r="A97" s="148"/>
      <c r="B97" s="150" t="s">
        <v>163</v>
      </c>
      <c r="C97" s="172">
        <v>19</v>
      </c>
    </row>
    <row r="98" spans="1:3">
      <c r="A98" s="148"/>
      <c r="B98" s="150" t="s">
        <v>164</v>
      </c>
      <c r="C98" s="172">
        <v>20</v>
      </c>
    </row>
    <row r="99" spans="1:3">
      <c r="A99" s="148"/>
      <c r="B99" s="150" t="s">
        <v>165</v>
      </c>
      <c r="C99" s="172">
        <v>20</v>
      </c>
    </row>
    <row r="100" spans="1:3">
      <c r="A100" s="148"/>
      <c r="B100" s="150" t="s">
        <v>183</v>
      </c>
      <c r="C100" s="172">
        <v>20</v>
      </c>
    </row>
    <row r="101" spans="1:3">
      <c r="A101" s="148"/>
      <c r="B101" s="150"/>
      <c r="C101" s="172"/>
    </row>
    <row r="102" spans="1:3" ht="14.25">
      <c r="A102" s="148"/>
      <c r="B102" s="155" t="s">
        <v>166</v>
      </c>
      <c r="C102" s="172"/>
    </row>
    <row r="103" spans="1:3">
      <c r="A103" s="148"/>
      <c r="B103" s="150" t="s">
        <v>321</v>
      </c>
      <c r="C103" s="172">
        <v>21</v>
      </c>
    </row>
    <row r="104" spans="1:3">
      <c r="A104" s="148"/>
      <c r="B104" s="150" t="s">
        <v>320</v>
      </c>
      <c r="C104" s="172">
        <v>21</v>
      </c>
    </row>
    <row r="105" spans="1:3">
      <c r="A105" s="148"/>
      <c r="B105" s="150"/>
      <c r="C105" s="172"/>
    </row>
    <row r="106" spans="1:3">
      <c r="A106" s="148"/>
      <c r="B106" s="150"/>
      <c r="C106" s="172"/>
    </row>
    <row r="107" spans="1:3">
      <c r="A107" s="229" t="s">
        <v>301</v>
      </c>
      <c r="B107" s="229"/>
      <c r="C107" s="229"/>
    </row>
    <row r="108" spans="1:3">
      <c r="A108" s="229"/>
      <c r="B108" s="229"/>
      <c r="C108" s="229"/>
    </row>
    <row r="109" spans="1:3">
      <c r="A109" s="229"/>
      <c r="B109" s="229"/>
      <c r="C109" s="229"/>
    </row>
    <row r="110" spans="1:3">
      <c r="A110" s="229"/>
      <c r="B110" s="229"/>
      <c r="C110" s="229"/>
    </row>
  </sheetData>
  <mergeCells count="3">
    <mergeCell ref="B2:C2"/>
    <mergeCell ref="B3:C3"/>
    <mergeCell ref="A107:C110"/>
  </mergeCells>
  <hyperlinks>
    <hyperlink ref="E40" r:id="rId1" display="julia.tung@moodys.com" xr:uid="{00000000-0004-0000-0000-000000000000}"/>
    <hyperlink ref="E43" r:id="rId2" display="julia.tung@moodys.com" xr:uid="{00000000-0004-0000-0000-000001000000}"/>
    <hyperlink ref="E36" r:id="rId3" display="julia.tung@moodys.com" xr:uid="{00000000-0004-0000-0000-000002000000}"/>
    <hyperlink ref="E47" r:id="rId4" display="nathan.kirk@markit.com" xr:uid="{00000000-0004-0000-0000-000003000000}"/>
    <hyperlink ref="E48" r:id="rId5" display="nathan.kirk@markit.com" xr:uid="{00000000-0004-0000-0000-000004000000}"/>
    <hyperlink ref="E53" r:id="rId6" display="nathan.kirk@markit.com" xr:uid="{00000000-0004-0000-0000-000005000000}"/>
    <hyperlink ref="E54" r:id="rId7" display="nathan.kirk@markit.com" xr:uid="{00000000-0004-0000-0000-000006000000}"/>
    <hyperlink ref="E55" r:id="rId8" display="nathan.kirk@markit.com" xr:uid="{00000000-0004-0000-0000-000007000000}"/>
    <hyperlink ref="E56" r:id="rId9" display="nathan.kirk@markit.com" xr:uid="{00000000-0004-0000-0000-000008000000}"/>
    <hyperlink ref="E60" r:id="rId10" display="nathan.kirk@markit.com" xr:uid="{00000000-0004-0000-0000-000009000000}"/>
    <hyperlink ref="E64" r:id="rId11" display="nathan.kirk@markit.com" xr:uid="{00000000-0004-0000-0000-00000A000000}"/>
    <hyperlink ref="E66" r:id="rId12" display="nathan.kirk@markit.com" xr:uid="{00000000-0004-0000-0000-00000B000000}"/>
    <hyperlink ref="E67" r:id="rId13" display="nathan.kirk@markit.com" xr:uid="{00000000-0004-0000-0000-00000C000000}"/>
    <hyperlink ref="E68" r:id="rId14" display="nathan.kirk@markit.com" xr:uid="{00000000-0004-0000-0000-00000D000000}"/>
    <hyperlink ref="E72" r:id="rId15" display="nathan.kirk@markit.com" xr:uid="{00000000-0004-0000-0000-00000F000000}"/>
    <hyperlink ref="E73" r:id="rId16" display="nathan.kirk@markit.com" xr:uid="{00000000-0004-0000-0000-000010000000}"/>
    <hyperlink ref="E79" r:id="rId17" display="nathan.kirk@markit.com" xr:uid="{00000000-0004-0000-0000-000011000000}"/>
    <hyperlink ref="E96" r:id="rId18" display="julia.tung@moodys.com" xr:uid="{00000000-0004-0000-0000-000012000000}"/>
    <hyperlink ref="E97" r:id="rId19" display="julia.tung@moodys.com" xr:uid="{00000000-0004-0000-0000-000013000000}"/>
    <hyperlink ref="E17" r:id="rId20" display="renee.tourell@dealogic.com" xr:uid="{00000000-0004-0000-0000-000014000000}"/>
    <hyperlink ref="E49" r:id="rId21" display="kim_trepp@trepp.com" xr:uid="{00000000-0004-0000-0000-000015000000}"/>
    <hyperlink ref="E50" r:id="rId22" display="kim_trepp@trepp.com" xr:uid="{00000000-0004-0000-0000-000016000000}"/>
    <hyperlink ref="E35" r:id="rId23" display="Kaivalya.Vishnu@fitchratings.com" xr:uid="{00000000-0004-0000-0000-000017000000}"/>
    <hyperlink ref="E39" r:id="rId24" display="Kaivalya.Vishnu@fitchratings.com" xr:uid="{00000000-0004-0000-0000-000018000000}"/>
    <hyperlink ref="E42" r:id="rId25" display="Kaivalya.Vishnu@fitchratings.com" xr:uid="{00000000-0004-0000-0000-000019000000}"/>
    <hyperlink ref="E37" r:id="rId26" display="victoria_davis@standardandpoors.com" xr:uid="{00000000-0004-0000-0000-00001A000000}"/>
    <hyperlink ref="E41" r:id="rId27" display="victoria_davis@standardandpoors.com" xr:uid="{00000000-0004-0000-0000-00001B000000}"/>
    <hyperlink ref="E44" r:id="rId28" display="victoria_davis@standardandpoors.com" xr:uid="{00000000-0004-0000-0000-00001C000000}"/>
    <hyperlink ref="E91" r:id="rId29" display="Victoria.Cooper@dealogic.com" xr:uid="{00000000-0004-0000-0000-00001D000000}"/>
    <hyperlink ref="E92" r:id="rId30" display="Victoria.Cooper@dealogic.com" xr:uid="{00000000-0004-0000-0000-00001E000000}"/>
    <hyperlink ref="E93" r:id="rId31" display="Victoria.Cooper@dealogic.com" xr:uid="{00000000-0004-0000-0000-00001F000000}"/>
    <hyperlink ref="E94" r:id="rId32" display="Victoria.Cooper@dealogic.com" xr:uid="{00000000-0004-0000-0000-000020000000}"/>
    <hyperlink ref="E95" r:id="rId33" display="Victoria.Cooper@dealogic.com" xr:uid="{00000000-0004-0000-0000-000021000000}"/>
    <hyperlink ref="E22" r:id="rId34" display="msampson1@bloomberg.net" xr:uid="{00000000-0004-0000-0000-000022000000}"/>
    <hyperlink ref="E25" r:id="rId35" display="julia.tung@moodys.com" xr:uid="{00000000-0004-0000-0000-000023000000}"/>
    <hyperlink ref="E26" r:id="rId36" display="julia.tung@moodys.com" xr:uid="{00000000-0004-0000-0000-000024000000}"/>
    <hyperlink ref="E24" r:id="rId37" display="msampson1@bloomberg.net" xr:uid="{00000000-0004-0000-0000-000025000000}"/>
    <hyperlink ref="E101" r:id="rId38" display="Flavio_Rusconi@ml.com" xr:uid="{00000000-0004-0000-0000-000026000000}"/>
    <hyperlink ref="E102" r:id="rId39" display="Flavio_Rusconi@ml.com" xr:uid="{00000000-0004-0000-0000-000027000000}"/>
    <hyperlink ref="E87" r:id="rId40" display="nathan.kirk@markit.com" xr:uid="{00000000-0004-0000-0000-000028000000}"/>
    <hyperlink ref="C8" location="'2'!A1" display="'2'!A1" xr:uid="{00000000-0004-0000-0000-000029000000}"/>
    <hyperlink ref="C9" location="'2'!A1" display="'2'!A1" xr:uid="{00000000-0004-0000-0000-00002A000000}"/>
    <hyperlink ref="C10" location="'2'!A1" display="'2'!A1" xr:uid="{00000000-0004-0000-0000-00002B000000}"/>
    <hyperlink ref="C11" location="'2'!A1" display="'2'!A1" xr:uid="{00000000-0004-0000-0000-00002C000000}"/>
    <hyperlink ref="C12" location="'2'!A1" display="'2'!A1" xr:uid="{00000000-0004-0000-0000-00002D000000}"/>
    <hyperlink ref="C22" location="'6'!A1" display="'6'!A1" xr:uid="{00000000-0004-0000-0000-00002E000000}"/>
    <hyperlink ref="C23" location="'6'!A1" display="'6'!A1" xr:uid="{00000000-0004-0000-0000-00002F000000}"/>
    <hyperlink ref="C35" location="'10'!A1" display="'10'!A1" xr:uid="{00000000-0004-0000-0000-000030000000}"/>
    <hyperlink ref="C37" location="'10'!A1" display="'10'!A1" xr:uid="{00000000-0004-0000-0000-000031000000}"/>
    <hyperlink ref="C38" location="'10'!A1" display="'10'!A1" xr:uid="{00000000-0004-0000-0000-000032000000}"/>
    <hyperlink ref="C41" location="'11'!A1" display="'11'!A1" xr:uid="{00000000-0004-0000-0000-000033000000}"/>
    <hyperlink ref="C42" location="'11'!A1" display="'11'!A1" xr:uid="{00000000-0004-0000-0000-000034000000}"/>
    <hyperlink ref="C43" location="'11'!A1" display="'11'!A1" xr:uid="{00000000-0004-0000-0000-000035000000}"/>
    <hyperlink ref="C45" location="'11'!A1" display="'11'!A1" xr:uid="{00000000-0004-0000-0000-000036000000}"/>
    <hyperlink ref="C46" location="'11'!A1" display="'11'!A1" xr:uid="{00000000-0004-0000-0000-000037000000}"/>
    <hyperlink ref="C47" location="'11'!A1" display="'11'!A1" xr:uid="{00000000-0004-0000-0000-000038000000}"/>
    <hyperlink ref="C48" location="'11'!A1" display="'11'!A1" xr:uid="{00000000-0004-0000-0000-000039000000}"/>
    <hyperlink ref="C50" location="'12'!A1" display="'12'!A1" xr:uid="{00000000-0004-0000-0000-00003A000000}"/>
    <hyperlink ref="C51" location="'12'!A1" display="'12'!A1" xr:uid="{00000000-0004-0000-0000-00003B000000}"/>
    <hyperlink ref="C52" location="'12'!A1" display="'12'!A1" xr:uid="{00000000-0004-0000-0000-00003C000000}"/>
    <hyperlink ref="C53" location="'12'!A1" display="'12'!A1" xr:uid="{00000000-0004-0000-0000-00003D000000}"/>
    <hyperlink ref="C56" location="'13'!A1" display="'13'!A1" xr:uid="{00000000-0004-0000-0000-00003E000000}"/>
    <hyperlink ref="C57" location="'13'!A1" display="'13'!A1" xr:uid="{00000000-0004-0000-0000-00003F000000}"/>
    <hyperlink ref="C58" location="'13'!A1" display="'13'!A1" xr:uid="{00000000-0004-0000-0000-000040000000}"/>
    <hyperlink ref="C59" location="'13'!A1" display="'13'!A1" xr:uid="{00000000-0004-0000-0000-000041000000}"/>
    <hyperlink ref="C62" location="'14'!A1" display="'14'!A1" xr:uid="{00000000-0004-0000-0000-000042000000}"/>
    <hyperlink ref="C63" location="'14'!A1" display="'14'!A1" xr:uid="{00000000-0004-0000-0000-000043000000}"/>
    <hyperlink ref="C64" location="'14'!A1" display="'14'!A1" xr:uid="{00000000-0004-0000-0000-000044000000}"/>
    <hyperlink ref="C68" location="'15'!A1" display="'15'!A1" xr:uid="{00000000-0004-0000-0000-000045000000}"/>
    <hyperlink ref="C69" location="'15'!A1" display="'15'!A1" xr:uid="{00000000-0004-0000-0000-000046000000}"/>
    <hyperlink ref="C70" location="'15'!A1" display="'15'!A1" xr:uid="{00000000-0004-0000-0000-000047000000}"/>
    <hyperlink ref="C74" location="'16'!A1" display="'16'!A1" xr:uid="{00000000-0004-0000-0000-000049000000}"/>
    <hyperlink ref="C80" location="'17'!A1" display="'17'!A1" xr:uid="{00000000-0004-0000-0000-00004A000000}"/>
    <hyperlink ref="C81" location="'17'!A1" display="'17'!A1" xr:uid="{00000000-0004-0000-0000-00004B000000}"/>
    <hyperlink ref="C89" location="'18'!A1" display="'18'!A1" xr:uid="{00000000-0004-0000-0000-00004C000000}"/>
    <hyperlink ref="C90" location="'18'!A1" display="'18'!A1" xr:uid="{00000000-0004-0000-0000-00004D000000}"/>
    <hyperlink ref="C91" location="'18'!A1" display="'18'!A1" xr:uid="{00000000-0004-0000-0000-00004E000000}"/>
    <hyperlink ref="C94" location="'19'!A1" display="'19'!A1" xr:uid="{00000000-0004-0000-0000-00004F000000}"/>
    <hyperlink ref="C95" location="'19'!A1" display="'19'!A1" xr:uid="{00000000-0004-0000-0000-000050000000}"/>
    <hyperlink ref="C96" location="'19'!A1" display="'19'!A1" xr:uid="{00000000-0004-0000-0000-000051000000}"/>
    <hyperlink ref="C97" location="'19'!A1" display="'19'!A1" xr:uid="{00000000-0004-0000-0000-000052000000}"/>
    <hyperlink ref="C98" location="'20'!A1" display="'20'!A1" xr:uid="{00000000-0004-0000-0000-000053000000}"/>
    <hyperlink ref="C99" location="'20'!A1" display="'20'!A1" xr:uid="{00000000-0004-0000-0000-000054000000}"/>
    <hyperlink ref="C103" location="'21'!A1" display="'21'!A1" xr:uid="{00000000-0004-0000-0000-000055000000}"/>
    <hyperlink ref="C104" location="'21'!A1" display="'21'!A1" xr:uid="{00000000-0004-0000-0000-000056000000}"/>
    <hyperlink ref="C40" location="'11'!A1" display="'11'!A1" xr:uid="{00000000-0004-0000-0000-000057000000}"/>
    <hyperlink ref="C36" location="'10'!A1" display="'10'!A1" xr:uid="{00000000-0004-0000-0000-000058000000}"/>
    <hyperlink ref="C44" location="'11'!A1" display="'11'!A1" xr:uid="{00000000-0004-0000-0000-000059000000}"/>
    <hyperlink ref="C15" location="'3'!A1" display="'3'!A1" xr:uid="{00000000-0004-0000-0000-00005A000000}"/>
    <hyperlink ref="C18" location="'4'!A1" display="'4'!A1" xr:uid="{00000000-0004-0000-0000-00005B000000}"/>
    <hyperlink ref="C19" location="'5'!A1" display="'5'!A1" xr:uid="{00000000-0004-0000-0000-00005C000000}"/>
    <hyperlink ref="C17" location="'4'!A1" display="'4'!A1" xr:uid="{00000000-0004-0000-0000-00005D000000}"/>
    <hyperlink ref="C16" location="'4'!A1" display="'4'!A1" xr:uid="{00000000-0004-0000-0000-00005E000000}"/>
    <hyperlink ref="C14" location="'3'!A1" display="'3'!A1" xr:uid="{00000000-0004-0000-0000-00005F000000}"/>
    <hyperlink ref="C13" location="'2'!A1" display="'2'!A1" xr:uid="{00000000-0004-0000-0000-000060000000}"/>
    <hyperlink ref="C24" location="'6'!A1" display="'6'!A1" xr:uid="{00000000-0004-0000-0000-000061000000}"/>
    <hyperlink ref="C25" location="'7'!A1" display="'7'!A1" xr:uid="{00000000-0004-0000-0000-000062000000}"/>
    <hyperlink ref="C31" location="'9'!A1" display="'9'!A1" xr:uid="{00000000-0004-0000-0000-000063000000}"/>
    <hyperlink ref="C26" location="'8'!A1" display="'8'!A1" xr:uid="{00000000-0004-0000-0000-000064000000}"/>
    <hyperlink ref="C27" location="'8'!A1" display="'8'!A1" xr:uid="{00000000-0004-0000-0000-000065000000}"/>
    <hyperlink ref="C28" location="'8'!A1" display="'8'!A1" xr:uid="{00000000-0004-0000-0000-000066000000}"/>
    <hyperlink ref="C29" location="'8'!A1" display="'8'!A1" xr:uid="{00000000-0004-0000-0000-000067000000}"/>
    <hyperlink ref="C30" location="'8'!A1" display="'8'!A1" xr:uid="{00000000-0004-0000-0000-000068000000}"/>
    <hyperlink ref="C82" location="'17'!A1" display="'17'!A1" xr:uid="{00000000-0004-0000-0000-000069000000}"/>
    <hyperlink ref="C83" location="'17'!A1" display="'17'!A1" xr:uid="{00000000-0004-0000-0000-00006A000000}"/>
    <hyperlink ref="C71" location="'15'!A1" display="'15'!A1" xr:uid="{00000000-0004-0000-0000-00006B000000}"/>
    <hyperlink ref="C84" location="'17'!A1" display="'17'!A1" xr:uid="{00000000-0004-0000-0000-00006C000000}"/>
    <hyperlink ref="C85" location="'17'!A1" display="'17'!A1" xr:uid="{00000000-0004-0000-0000-00006D000000}"/>
    <hyperlink ref="C86" location="'17'!A1" display="'17'!A1" xr:uid="{00000000-0004-0000-0000-00006E000000}"/>
    <hyperlink ref="C75" location="'16'!A1" display="'16'!A1" xr:uid="{00000000-0004-0000-0000-00006F000000}"/>
    <hyperlink ref="C76" location="'16'!A1" display="'16'!A1" xr:uid="{00000000-0004-0000-0000-000070000000}"/>
    <hyperlink ref="C77" location="'16'!A1" display="'16'!A1" xr:uid="{00000000-0004-0000-0000-000071000000}"/>
    <hyperlink ref="C65" location="'14'!A1" display="'14'!A1" xr:uid="{00000000-0004-0000-0000-000072000000}"/>
  </hyperlinks>
  <pageMargins left="0.75" right="0.75" top="1" bottom="1" header="0.5" footer="0.5"/>
  <pageSetup scale="43" orientation="portrait" r:id="rId41"/>
  <headerFooter alignWithMargins="0"/>
  <drawing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8:R66"/>
  <sheetViews>
    <sheetView topLeftCell="A13" zoomScaleNormal="100" workbookViewId="0">
      <selection activeCell="A39" sqref="A39:L48"/>
    </sheetView>
  </sheetViews>
  <sheetFormatPr defaultRowHeight="12.6" customHeight="1"/>
  <cols>
    <col min="1" max="1" width="15.7109375" style="11" customWidth="1"/>
    <col min="2" max="5" width="7.7109375" style="11" customWidth="1"/>
    <col min="6" max="6" width="8.5703125" style="11" customWidth="1"/>
    <col min="7" max="11" width="7.7109375" style="11" customWidth="1"/>
    <col min="12" max="12" width="8.5703125" style="11" customWidth="1"/>
    <col min="13" max="13" width="7.7109375" style="11" customWidth="1"/>
    <col min="14" max="18" width="9.140625" style="11" customWidth="1"/>
    <col min="19" max="16384" width="9.140625" style="11"/>
  </cols>
  <sheetData>
    <row r="8" spans="1:18" ht="12.6" customHeight="1">
      <c r="A8" s="158" t="s">
        <v>1</v>
      </c>
    </row>
    <row r="9" spans="1:18" ht="12.6" customHeight="1">
      <c r="A9" s="12" t="s">
        <v>127</v>
      </c>
    </row>
    <row r="10" spans="1:18" ht="12.6" customHeight="1">
      <c r="A10" s="138"/>
    </row>
    <row r="11" spans="1:18" ht="12.6" customHeight="1">
      <c r="A11" s="135" t="s">
        <v>107</v>
      </c>
      <c r="C11" s="9"/>
    </row>
    <row r="12" spans="1:18" ht="12.6" customHeight="1">
      <c r="C12" s="9"/>
      <c r="G12" s="80"/>
    </row>
    <row r="13" spans="1:18" ht="12.6" customHeight="1">
      <c r="A13" s="91"/>
      <c r="B13" s="16" t="s">
        <v>737</v>
      </c>
      <c r="C13" s="16" t="s">
        <v>738</v>
      </c>
      <c r="D13" s="16" t="s">
        <v>739</v>
      </c>
      <c r="E13" s="16" t="s">
        <v>740</v>
      </c>
      <c r="F13" s="108" t="s">
        <v>76</v>
      </c>
      <c r="G13" s="17"/>
      <c r="H13" s="16" t="s">
        <v>461</v>
      </c>
      <c r="I13" s="16" t="s">
        <v>462</v>
      </c>
      <c r="J13" s="16" t="s">
        <v>463</v>
      </c>
      <c r="K13" s="16" t="s">
        <v>464</v>
      </c>
      <c r="L13" s="108" t="s">
        <v>76</v>
      </c>
      <c r="M13" s="17"/>
      <c r="N13" s="184">
        <v>2016</v>
      </c>
      <c r="O13" s="189">
        <v>2015</v>
      </c>
      <c r="P13" s="189">
        <v>2014</v>
      </c>
      <c r="Q13" s="189">
        <v>2013</v>
      </c>
      <c r="R13" s="189">
        <v>2012</v>
      </c>
    </row>
    <row r="14" spans="1:18" ht="12.6" customHeight="1">
      <c r="A14" s="19" t="s">
        <v>15</v>
      </c>
      <c r="B14" s="109" t="s">
        <v>68</v>
      </c>
      <c r="C14" s="109" t="s">
        <v>105</v>
      </c>
      <c r="D14" s="109"/>
      <c r="E14" s="109"/>
      <c r="F14" s="168" t="s">
        <v>72</v>
      </c>
      <c r="G14" s="17"/>
      <c r="H14" s="109" t="s">
        <v>67</v>
      </c>
      <c r="I14" s="109" t="s">
        <v>118</v>
      </c>
      <c r="J14" s="109" t="s">
        <v>564</v>
      </c>
      <c r="K14" s="109" t="s">
        <v>318</v>
      </c>
      <c r="L14" s="168" t="s">
        <v>681</v>
      </c>
      <c r="M14" s="17"/>
      <c r="N14" s="168" t="s">
        <v>72</v>
      </c>
      <c r="O14" s="168" t="s">
        <v>67</v>
      </c>
      <c r="P14" s="168" t="s">
        <v>68</v>
      </c>
      <c r="Q14" s="168" t="s">
        <v>67</v>
      </c>
      <c r="R14" s="168" t="s">
        <v>65</v>
      </c>
    </row>
    <row r="15" spans="1:18" ht="12.6" customHeight="1">
      <c r="A15" s="19" t="s">
        <v>16</v>
      </c>
      <c r="B15" s="109" t="s">
        <v>753</v>
      </c>
      <c r="C15" s="109" t="s">
        <v>68</v>
      </c>
      <c r="D15" s="109"/>
      <c r="E15" s="109"/>
      <c r="F15" s="168" t="s">
        <v>431</v>
      </c>
      <c r="G15" s="17"/>
      <c r="H15" s="109" t="s">
        <v>105</v>
      </c>
      <c r="I15" s="109" t="s">
        <v>72</v>
      </c>
      <c r="J15" s="109" t="s">
        <v>564</v>
      </c>
      <c r="K15" s="109" t="s">
        <v>318</v>
      </c>
      <c r="L15" s="168" t="s">
        <v>317</v>
      </c>
      <c r="M15" s="17"/>
      <c r="N15" s="168" t="s">
        <v>425</v>
      </c>
      <c r="O15" s="168" t="s">
        <v>116</v>
      </c>
      <c r="P15" s="168" t="s">
        <v>327</v>
      </c>
      <c r="Q15" s="168" t="s">
        <v>72</v>
      </c>
      <c r="R15" s="168" t="s">
        <v>65</v>
      </c>
    </row>
    <row r="16" spans="1:18" ht="12.6" customHeight="1">
      <c r="A16" s="19" t="s">
        <v>19</v>
      </c>
      <c r="B16" s="109" t="s">
        <v>174</v>
      </c>
      <c r="C16" s="109" t="s">
        <v>790</v>
      </c>
      <c r="D16" s="109"/>
      <c r="E16" s="109"/>
      <c r="F16" s="168" t="s">
        <v>794</v>
      </c>
      <c r="G16" s="17"/>
      <c r="H16" s="109" t="s">
        <v>487</v>
      </c>
      <c r="I16" s="109" t="s">
        <v>535</v>
      </c>
      <c r="J16" s="109" t="s">
        <v>565</v>
      </c>
      <c r="K16" s="109" t="s">
        <v>176</v>
      </c>
      <c r="L16" s="168" t="s">
        <v>682</v>
      </c>
      <c r="M16" s="17"/>
      <c r="N16" s="168" t="s">
        <v>426</v>
      </c>
      <c r="O16" s="168" t="s">
        <v>184</v>
      </c>
      <c r="P16" s="168" t="s">
        <v>173</v>
      </c>
      <c r="Q16" s="168" t="s">
        <v>169</v>
      </c>
      <c r="R16" s="168" t="s">
        <v>65</v>
      </c>
    </row>
    <row r="17" spans="1:18" ht="12.6" customHeight="1">
      <c r="A17" s="19" t="s">
        <v>21</v>
      </c>
      <c r="B17" s="109" t="s">
        <v>72</v>
      </c>
      <c r="C17" s="109" t="s">
        <v>116</v>
      </c>
      <c r="D17" s="109"/>
      <c r="E17" s="109"/>
      <c r="F17" s="168" t="s">
        <v>409</v>
      </c>
      <c r="G17" s="17"/>
      <c r="H17" s="109" t="s">
        <v>68</v>
      </c>
      <c r="I17" s="109" t="s">
        <v>67</v>
      </c>
      <c r="J17" s="109" t="s">
        <v>566</v>
      </c>
      <c r="K17" s="109" t="s">
        <v>683</v>
      </c>
      <c r="L17" s="168" t="s">
        <v>412</v>
      </c>
      <c r="M17" s="17"/>
      <c r="N17" s="168" t="s">
        <v>67</v>
      </c>
      <c r="O17" s="168" t="s">
        <v>67</v>
      </c>
      <c r="P17" s="168" t="s">
        <v>67</v>
      </c>
      <c r="Q17" s="168" t="s">
        <v>85</v>
      </c>
      <c r="R17" s="168" t="s">
        <v>65</v>
      </c>
    </row>
    <row r="18" spans="1:18" ht="12.6" customHeight="1">
      <c r="A18" s="19" t="s">
        <v>24</v>
      </c>
      <c r="B18" s="109" t="s">
        <v>72</v>
      </c>
      <c r="C18" s="109" t="s">
        <v>791</v>
      </c>
      <c r="D18" s="109"/>
      <c r="E18" s="109"/>
      <c r="F18" s="168" t="s">
        <v>795</v>
      </c>
      <c r="G18" s="17"/>
      <c r="H18" s="109" t="s">
        <v>74</v>
      </c>
      <c r="I18" s="109" t="s">
        <v>328</v>
      </c>
      <c r="J18" s="109" t="s">
        <v>567</v>
      </c>
      <c r="K18" s="109" t="s">
        <v>103</v>
      </c>
      <c r="L18" s="168" t="s">
        <v>684</v>
      </c>
      <c r="M18" s="17"/>
      <c r="N18" s="168" t="s">
        <v>427</v>
      </c>
      <c r="O18" s="168" t="s">
        <v>276</v>
      </c>
      <c r="P18" s="168" t="s">
        <v>328</v>
      </c>
      <c r="Q18" s="168" t="s">
        <v>119</v>
      </c>
      <c r="R18" s="168" t="s">
        <v>65</v>
      </c>
    </row>
    <row r="19" spans="1:18" ht="12.6" customHeight="1">
      <c r="A19" s="19" t="s">
        <v>26</v>
      </c>
      <c r="B19" s="109" t="s">
        <v>85</v>
      </c>
      <c r="C19" s="109" t="s">
        <v>792</v>
      </c>
      <c r="D19" s="109"/>
      <c r="E19" s="109"/>
      <c r="F19" s="168" t="s">
        <v>796</v>
      </c>
      <c r="G19" s="17"/>
      <c r="H19" s="109" t="s">
        <v>67</v>
      </c>
      <c r="I19" s="109" t="s">
        <v>74</v>
      </c>
      <c r="J19" s="109" t="s">
        <v>566</v>
      </c>
      <c r="K19" s="109" t="s">
        <v>685</v>
      </c>
      <c r="L19" s="168" t="s">
        <v>686</v>
      </c>
      <c r="M19" s="17"/>
      <c r="N19" s="168" t="s">
        <v>175</v>
      </c>
      <c r="O19" s="168" t="s">
        <v>85</v>
      </c>
      <c r="P19" s="168" t="s">
        <v>72</v>
      </c>
      <c r="Q19" s="168" t="s">
        <v>99</v>
      </c>
      <c r="R19" s="168" t="s">
        <v>65</v>
      </c>
    </row>
    <row r="20" spans="1:18" ht="12.6" customHeight="1">
      <c r="A20" s="19" t="s">
        <v>27</v>
      </c>
      <c r="B20" s="109" t="s">
        <v>174</v>
      </c>
      <c r="C20" s="109" t="s">
        <v>318</v>
      </c>
      <c r="D20" s="109"/>
      <c r="E20" s="109"/>
      <c r="F20" s="168" t="s">
        <v>425</v>
      </c>
      <c r="G20" s="17"/>
      <c r="H20" s="109" t="s">
        <v>488</v>
      </c>
      <c r="I20" s="109" t="s">
        <v>536</v>
      </c>
      <c r="J20" s="109" t="s">
        <v>568</v>
      </c>
      <c r="K20" s="109" t="s">
        <v>318</v>
      </c>
      <c r="L20" s="168" t="s">
        <v>687</v>
      </c>
      <c r="M20" s="17"/>
      <c r="N20" s="168" t="s">
        <v>238</v>
      </c>
      <c r="O20" s="168" t="s">
        <v>277</v>
      </c>
      <c r="P20" s="168" t="s">
        <v>180</v>
      </c>
      <c r="Q20" s="168" t="s">
        <v>329</v>
      </c>
      <c r="R20" s="168" t="s">
        <v>65</v>
      </c>
    </row>
    <row r="21" spans="1:18" ht="12.6" customHeight="1">
      <c r="A21" s="169" t="s">
        <v>61</v>
      </c>
      <c r="B21" s="168" t="s">
        <v>754</v>
      </c>
      <c r="C21" s="168" t="s">
        <v>419</v>
      </c>
      <c r="D21" s="168"/>
      <c r="E21" s="168"/>
      <c r="F21" s="168" t="s">
        <v>797</v>
      </c>
      <c r="G21" s="17"/>
      <c r="H21" s="168" t="s">
        <v>489</v>
      </c>
      <c r="I21" s="168" t="s">
        <v>537</v>
      </c>
      <c r="J21" s="168" t="s">
        <v>569</v>
      </c>
      <c r="K21" s="168" t="s">
        <v>688</v>
      </c>
      <c r="L21" s="168" t="s">
        <v>689</v>
      </c>
      <c r="M21" s="17"/>
      <c r="N21" s="168" t="s">
        <v>428</v>
      </c>
      <c r="O21" s="168" t="s">
        <v>278</v>
      </c>
      <c r="P21" s="168" t="s">
        <v>330</v>
      </c>
      <c r="Q21" s="168" t="s">
        <v>170</v>
      </c>
      <c r="R21" s="168" t="s">
        <v>65</v>
      </c>
    </row>
    <row r="22" spans="1:18" ht="12.6" customHeight="1">
      <c r="A22" s="144" t="s">
        <v>29</v>
      </c>
      <c r="B22" s="168" t="s">
        <v>755</v>
      </c>
      <c r="C22" s="168" t="s">
        <v>793</v>
      </c>
      <c r="D22" s="168"/>
      <c r="E22" s="168"/>
      <c r="F22" s="168" t="s">
        <v>798</v>
      </c>
      <c r="G22" s="17"/>
      <c r="H22" s="168" t="s">
        <v>490</v>
      </c>
      <c r="I22" s="168" t="s">
        <v>538</v>
      </c>
      <c r="J22" s="168" t="s">
        <v>570</v>
      </c>
      <c r="K22" s="168" t="s">
        <v>690</v>
      </c>
      <c r="L22" s="168" t="s">
        <v>691</v>
      </c>
      <c r="M22" s="17"/>
      <c r="N22" s="168" t="s">
        <v>429</v>
      </c>
      <c r="O22" s="168" t="s">
        <v>279</v>
      </c>
      <c r="P22" s="168" t="s">
        <v>331</v>
      </c>
      <c r="Q22" s="168" t="s">
        <v>332</v>
      </c>
      <c r="R22" s="168" t="s">
        <v>65</v>
      </c>
    </row>
    <row r="24" spans="1:18" ht="12.6" customHeight="1">
      <c r="A24" s="135" t="s">
        <v>108</v>
      </c>
      <c r="C24" s="9"/>
      <c r="I24" s="9"/>
    </row>
    <row r="25" spans="1:18" ht="12.6" customHeight="1">
      <c r="C25" s="9"/>
      <c r="G25" s="80"/>
      <c r="I25" s="9"/>
    </row>
    <row r="26" spans="1:18" ht="12.6" customHeight="1">
      <c r="A26" s="91"/>
      <c r="B26" s="16" t="s">
        <v>737</v>
      </c>
      <c r="C26" s="16" t="s">
        <v>738</v>
      </c>
      <c r="D26" s="16" t="s">
        <v>739</v>
      </c>
      <c r="E26" s="16" t="s">
        <v>740</v>
      </c>
      <c r="F26" s="108" t="s">
        <v>76</v>
      </c>
      <c r="G26" s="17"/>
      <c r="H26" s="16" t="s">
        <v>461</v>
      </c>
      <c r="I26" s="16" t="s">
        <v>462</v>
      </c>
      <c r="J26" s="16" t="s">
        <v>463</v>
      </c>
      <c r="K26" s="16" t="s">
        <v>464</v>
      </c>
      <c r="L26" s="108" t="s">
        <v>76</v>
      </c>
      <c r="M26" s="17"/>
      <c r="N26" s="184">
        <v>2016</v>
      </c>
      <c r="O26" s="189">
        <v>2015</v>
      </c>
      <c r="P26" s="189">
        <v>2014</v>
      </c>
      <c r="Q26" s="189">
        <v>2013</v>
      </c>
      <c r="R26" s="189">
        <v>2012</v>
      </c>
    </row>
    <row r="27" spans="1:18" ht="12.6" customHeight="1">
      <c r="A27" s="19" t="s">
        <v>15</v>
      </c>
      <c r="B27" s="222" t="s">
        <v>169</v>
      </c>
      <c r="C27" s="109" t="s">
        <v>841</v>
      </c>
      <c r="D27" s="109"/>
      <c r="E27" s="109"/>
      <c r="F27" s="168" t="s">
        <v>847</v>
      </c>
      <c r="G27" s="17"/>
      <c r="H27" s="109" t="s">
        <v>74</v>
      </c>
      <c r="I27" s="109" t="s">
        <v>180</v>
      </c>
      <c r="J27" s="109" t="s">
        <v>105</v>
      </c>
      <c r="K27" s="109" t="s">
        <v>647</v>
      </c>
      <c r="L27" s="168" t="s">
        <v>610</v>
      </c>
      <c r="M27" s="17"/>
      <c r="N27" s="168" t="s">
        <v>415</v>
      </c>
      <c r="O27" s="168" t="s">
        <v>180</v>
      </c>
      <c r="P27" s="168" t="s">
        <v>333</v>
      </c>
      <c r="Q27" s="168" t="s">
        <v>334</v>
      </c>
      <c r="R27" s="168" t="s">
        <v>335</v>
      </c>
    </row>
    <row r="28" spans="1:18" ht="12.6" customHeight="1">
      <c r="A28" s="19" t="s">
        <v>16</v>
      </c>
      <c r="B28" s="222" t="s">
        <v>351</v>
      </c>
      <c r="C28" s="109" t="s">
        <v>744</v>
      </c>
      <c r="D28" s="109"/>
      <c r="E28" s="109"/>
      <c r="F28" s="168" t="s">
        <v>552</v>
      </c>
      <c r="G28" s="17"/>
      <c r="H28" s="109" t="s">
        <v>413</v>
      </c>
      <c r="I28" s="109" t="s">
        <v>545</v>
      </c>
      <c r="J28" s="109" t="s">
        <v>118</v>
      </c>
      <c r="K28" s="109" t="s">
        <v>648</v>
      </c>
      <c r="L28" s="168" t="s">
        <v>652</v>
      </c>
      <c r="M28" s="17"/>
      <c r="N28" s="168" t="s">
        <v>416</v>
      </c>
      <c r="O28" s="168" t="s">
        <v>283</v>
      </c>
      <c r="P28" s="168" t="s">
        <v>336</v>
      </c>
      <c r="Q28" s="168" t="s">
        <v>337</v>
      </c>
      <c r="R28" s="168" t="s">
        <v>338</v>
      </c>
    </row>
    <row r="29" spans="1:18" ht="12.6" customHeight="1">
      <c r="A29" s="19" t="s">
        <v>19</v>
      </c>
      <c r="B29" s="222" t="s">
        <v>758</v>
      </c>
      <c r="C29" s="109" t="s">
        <v>842</v>
      </c>
      <c r="D29" s="109"/>
      <c r="E29" s="109"/>
      <c r="F29" s="168" t="s">
        <v>848</v>
      </c>
      <c r="G29" s="17"/>
      <c r="H29" s="109" t="s">
        <v>496</v>
      </c>
      <c r="I29" s="109" t="s">
        <v>546</v>
      </c>
      <c r="J29" s="109" t="s">
        <v>266</v>
      </c>
      <c r="K29" s="109" t="s">
        <v>105</v>
      </c>
      <c r="L29" s="168" t="s">
        <v>653</v>
      </c>
      <c r="M29" s="17"/>
      <c r="N29" s="168" t="s">
        <v>417</v>
      </c>
      <c r="O29" s="168" t="s">
        <v>284</v>
      </c>
      <c r="P29" s="168" t="s">
        <v>339</v>
      </c>
      <c r="Q29" s="168" t="s">
        <v>340</v>
      </c>
      <c r="R29" s="168" t="s">
        <v>341</v>
      </c>
    </row>
    <row r="30" spans="1:18" ht="12.6" customHeight="1">
      <c r="A30" s="19" t="s">
        <v>21</v>
      </c>
      <c r="B30" s="222" t="s">
        <v>774</v>
      </c>
      <c r="C30" s="109" t="s">
        <v>72</v>
      </c>
      <c r="D30" s="109"/>
      <c r="E30" s="109"/>
      <c r="F30" s="168" t="s">
        <v>849</v>
      </c>
      <c r="G30" s="17"/>
      <c r="H30" s="109" t="s">
        <v>497</v>
      </c>
      <c r="I30" s="109" t="s">
        <v>547</v>
      </c>
      <c r="J30" s="109" t="s">
        <v>605</v>
      </c>
      <c r="K30" s="109" t="s">
        <v>307</v>
      </c>
      <c r="L30" s="168" t="s">
        <v>654</v>
      </c>
      <c r="M30" s="17"/>
      <c r="N30" s="168" t="s">
        <v>418</v>
      </c>
      <c r="O30" s="168" t="s">
        <v>239</v>
      </c>
      <c r="P30" s="168" t="s">
        <v>342</v>
      </c>
      <c r="Q30" s="168" t="s">
        <v>343</v>
      </c>
      <c r="R30" s="168" t="s">
        <v>344</v>
      </c>
    </row>
    <row r="31" spans="1:18" ht="12.6" customHeight="1">
      <c r="A31" s="19" t="s">
        <v>24</v>
      </c>
      <c r="B31" s="222" t="s">
        <v>775</v>
      </c>
      <c r="C31" s="109" t="s">
        <v>843</v>
      </c>
      <c r="D31" s="109"/>
      <c r="E31" s="109"/>
      <c r="F31" s="168" t="s">
        <v>850</v>
      </c>
      <c r="G31" s="17"/>
      <c r="H31" s="109" t="s">
        <v>498</v>
      </c>
      <c r="I31" s="109" t="s">
        <v>548</v>
      </c>
      <c r="J31" s="109" t="s">
        <v>606</v>
      </c>
      <c r="K31" s="109" t="s">
        <v>414</v>
      </c>
      <c r="L31" s="168" t="s">
        <v>655</v>
      </c>
      <c r="M31" s="17"/>
      <c r="N31" s="168" t="s">
        <v>419</v>
      </c>
      <c r="O31" s="168" t="s">
        <v>285</v>
      </c>
      <c r="P31" s="168" t="s">
        <v>345</v>
      </c>
      <c r="Q31" s="168" t="s">
        <v>346</v>
      </c>
      <c r="R31" s="168" t="s">
        <v>347</v>
      </c>
    </row>
    <row r="32" spans="1:18" ht="12.6" customHeight="1">
      <c r="A32" s="19" t="s">
        <v>26</v>
      </c>
      <c r="B32" s="222" t="s">
        <v>776</v>
      </c>
      <c r="C32" s="109" t="s">
        <v>844</v>
      </c>
      <c r="D32" s="109"/>
      <c r="E32" s="109"/>
      <c r="F32" s="168" t="s">
        <v>851</v>
      </c>
      <c r="G32" s="17"/>
      <c r="H32" s="109" t="s">
        <v>499</v>
      </c>
      <c r="I32" s="109" t="s">
        <v>549</v>
      </c>
      <c r="J32" s="109" t="s">
        <v>482</v>
      </c>
      <c r="K32" s="109" t="s">
        <v>649</v>
      </c>
      <c r="L32" s="168" t="s">
        <v>656</v>
      </c>
      <c r="M32" s="17"/>
      <c r="N32" s="168" t="s">
        <v>420</v>
      </c>
      <c r="O32" s="168" t="s">
        <v>286</v>
      </c>
      <c r="P32" s="168" t="s">
        <v>348</v>
      </c>
      <c r="Q32" s="168" t="s">
        <v>349</v>
      </c>
      <c r="R32" s="168" t="s">
        <v>350</v>
      </c>
    </row>
    <row r="33" spans="1:18" ht="12.6" customHeight="1">
      <c r="A33" s="19" t="s">
        <v>27</v>
      </c>
      <c r="B33" s="222" t="s">
        <v>67</v>
      </c>
      <c r="C33" s="109" t="s">
        <v>67</v>
      </c>
      <c r="D33" s="109"/>
      <c r="E33" s="109"/>
      <c r="F33" s="168" t="s">
        <v>67</v>
      </c>
      <c r="G33" s="17"/>
      <c r="H33" s="109" t="s">
        <v>67</v>
      </c>
      <c r="I33" s="109" t="s">
        <v>318</v>
      </c>
      <c r="J33" s="109" t="s">
        <v>68</v>
      </c>
      <c r="K33" s="109" t="s">
        <v>67</v>
      </c>
      <c r="L33" s="168" t="s">
        <v>172</v>
      </c>
      <c r="M33" s="17"/>
      <c r="N33" s="168" t="s">
        <v>99</v>
      </c>
      <c r="O33" s="168" t="s">
        <v>67</v>
      </c>
      <c r="P33" s="168" t="s">
        <v>99</v>
      </c>
      <c r="Q33" s="168" t="s">
        <v>351</v>
      </c>
      <c r="R33" s="168" t="s">
        <v>352</v>
      </c>
    </row>
    <row r="34" spans="1:18" ht="12.6" customHeight="1">
      <c r="A34" s="169" t="s">
        <v>61</v>
      </c>
      <c r="B34" s="224" t="s">
        <v>777</v>
      </c>
      <c r="C34" s="168" t="s">
        <v>845</v>
      </c>
      <c r="D34" s="168"/>
      <c r="E34" s="168"/>
      <c r="F34" s="168" t="s">
        <v>852</v>
      </c>
      <c r="G34" s="17"/>
      <c r="H34" s="168" t="s">
        <v>500</v>
      </c>
      <c r="I34" s="168" t="s">
        <v>550</v>
      </c>
      <c r="J34" s="168" t="s">
        <v>607</v>
      </c>
      <c r="K34" s="168" t="s">
        <v>650</v>
      </c>
      <c r="L34" s="168" t="s">
        <v>657</v>
      </c>
      <c r="M34" s="17"/>
      <c r="N34" s="168" t="s">
        <v>421</v>
      </c>
      <c r="O34" s="168" t="s">
        <v>287</v>
      </c>
      <c r="P34" s="168" t="s">
        <v>353</v>
      </c>
      <c r="Q34" s="168" t="s">
        <v>354</v>
      </c>
      <c r="R34" s="168" t="s">
        <v>355</v>
      </c>
    </row>
    <row r="35" spans="1:18" ht="12.6" customHeight="1">
      <c r="A35" s="144" t="s">
        <v>29</v>
      </c>
      <c r="B35" s="224" t="s">
        <v>778</v>
      </c>
      <c r="C35" s="168" t="s">
        <v>846</v>
      </c>
      <c r="D35" s="168"/>
      <c r="E35" s="168"/>
      <c r="F35" s="168" t="s">
        <v>853</v>
      </c>
      <c r="G35" s="17"/>
      <c r="H35" s="168" t="s">
        <v>501</v>
      </c>
      <c r="I35" s="168" t="s">
        <v>551</v>
      </c>
      <c r="J35" s="168" t="s">
        <v>608</v>
      </c>
      <c r="K35" s="168" t="s">
        <v>651</v>
      </c>
      <c r="L35" s="168" t="s">
        <v>658</v>
      </c>
      <c r="M35" s="17"/>
      <c r="N35" s="168" t="s">
        <v>422</v>
      </c>
      <c r="O35" s="168" t="s">
        <v>288</v>
      </c>
      <c r="P35" s="168" t="s">
        <v>356</v>
      </c>
      <c r="Q35" s="168" t="s">
        <v>357</v>
      </c>
      <c r="R35" s="168" t="s">
        <v>358</v>
      </c>
    </row>
    <row r="37" spans="1:18" ht="12.6" customHeight="1">
      <c r="A37" s="136" t="s">
        <v>109</v>
      </c>
    </row>
    <row r="38" spans="1:18" ht="12.6" customHeight="1">
      <c r="G38" s="80"/>
    </row>
    <row r="39" spans="1:18" ht="12.6" customHeight="1">
      <c r="A39" s="204"/>
      <c r="B39" s="201" t="s">
        <v>737</v>
      </c>
      <c r="C39" s="201" t="s">
        <v>738</v>
      </c>
      <c r="D39" s="201" t="s">
        <v>739</v>
      </c>
      <c r="E39" s="201" t="s">
        <v>740</v>
      </c>
      <c r="F39" s="205" t="s">
        <v>76</v>
      </c>
      <c r="G39" s="202"/>
      <c r="H39" s="201" t="s">
        <v>461</v>
      </c>
      <c r="I39" s="201" t="s">
        <v>462</v>
      </c>
      <c r="J39" s="201" t="s">
        <v>463</v>
      </c>
      <c r="K39" s="201" t="s">
        <v>464</v>
      </c>
      <c r="L39" s="205" t="s">
        <v>76</v>
      </c>
      <c r="M39" s="17"/>
      <c r="N39" s="184">
        <v>2016</v>
      </c>
      <c r="O39" s="189">
        <v>2015</v>
      </c>
      <c r="P39" s="189">
        <v>2014</v>
      </c>
      <c r="Q39" s="189">
        <v>2013</v>
      </c>
      <c r="R39" s="189">
        <v>2012</v>
      </c>
    </row>
    <row r="40" spans="1:18" ht="12.6" customHeight="1">
      <c r="A40" s="203" t="s">
        <v>15</v>
      </c>
      <c r="B40" s="206" t="s">
        <v>67</v>
      </c>
      <c r="C40" s="206" t="s">
        <v>67</v>
      </c>
      <c r="D40" s="206"/>
      <c r="E40" s="206"/>
      <c r="F40" s="208" t="s">
        <v>67</v>
      </c>
      <c r="G40" s="202"/>
      <c r="H40" s="206" t="s">
        <v>68</v>
      </c>
      <c r="I40" s="206" t="s">
        <v>67</v>
      </c>
      <c r="J40" s="206" t="s">
        <v>72</v>
      </c>
      <c r="K40" s="206" t="s">
        <v>72</v>
      </c>
      <c r="L40" s="208" t="s">
        <v>280</v>
      </c>
      <c r="M40" s="17"/>
      <c r="N40" s="168" t="s">
        <v>174</v>
      </c>
      <c r="O40" s="168" t="s">
        <v>178</v>
      </c>
      <c r="P40" s="168" t="s">
        <v>67</v>
      </c>
      <c r="Q40" s="168" t="s">
        <v>68</v>
      </c>
      <c r="R40" s="168" t="s">
        <v>73</v>
      </c>
    </row>
    <row r="41" spans="1:18" ht="12.6" customHeight="1">
      <c r="A41" s="203" t="s">
        <v>16</v>
      </c>
      <c r="B41" s="206" t="s">
        <v>67</v>
      </c>
      <c r="C41" s="206" t="s">
        <v>281</v>
      </c>
      <c r="D41" s="206"/>
      <c r="E41" s="206"/>
      <c r="F41" s="208" t="s">
        <v>281</v>
      </c>
      <c r="G41" s="202"/>
      <c r="H41" s="206" t="s">
        <v>281</v>
      </c>
      <c r="I41" s="206" t="s">
        <v>85</v>
      </c>
      <c r="J41" s="206" t="s">
        <v>318</v>
      </c>
      <c r="K41" s="206" t="s">
        <v>318</v>
      </c>
      <c r="L41" s="208" t="s">
        <v>708</v>
      </c>
      <c r="M41" s="17"/>
      <c r="N41" s="168" t="s">
        <v>244</v>
      </c>
      <c r="O41" s="168" t="s">
        <v>259</v>
      </c>
      <c r="P41" s="168" t="s">
        <v>359</v>
      </c>
      <c r="Q41" s="168" t="s">
        <v>360</v>
      </c>
      <c r="R41" s="168" t="s">
        <v>361</v>
      </c>
    </row>
    <row r="42" spans="1:18" ht="12.6" customHeight="1">
      <c r="A42" s="203" t="s">
        <v>19</v>
      </c>
      <c r="B42" s="206" t="s">
        <v>72</v>
      </c>
      <c r="C42" s="206" t="s">
        <v>67</v>
      </c>
      <c r="D42" s="206"/>
      <c r="E42" s="206"/>
      <c r="F42" s="208" t="s">
        <v>72</v>
      </c>
      <c r="G42" s="202"/>
      <c r="H42" s="206" t="s">
        <v>68</v>
      </c>
      <c r="I42" s="206" t="s">
        <v>176</v>
      </c>
      <c r="J42" s="206" t="s">
        <v>280</v>
      </c>
      <c r="K42" s="206" t="s">
        <v>280</v>
      </c>
      <c r="L42" s="208" t="s">
        <v>478</v>
      </c>
      <c r="M42" s="17"/>
      <c r="N42" s="168" t="s">
        <v>432</v>
      </c>
      <c r="O42" s="168" t="s">
        <v>260</v>
      </c>
      <c r="P42" s="168" t="s">
        <v>115</v>
      </c>
      <c r="Q42" s="168" t="s">
        <v>362</v>
      </c>
      <c r="R42" s="168" t="s">
        <v>363</v>
      </c>
    </row>
    <row r="43" spans="1:18" ht="12.6" customHeight="1">
      <c r="A43" s="203" t="s">
        <v>21</v>
      </c>
      <c r="B43" s="206" t="s">
        <v>744</v>
      </c>
      <c r="C43" s="206" t="s">
        <v>67</v>
      </c>
      <c r="D43" s="206"/>
      <c r="E43" s="206"/>
      <c r="F43" s="208" t="s">
        <v>744</v>
      </c>
      <c r="G43" s="202"/>
      <c r="H43" s="206" t="s">
        <v>105</v>
      </c>
      <c r="I43" s="206" t="s">
        <v>116</v>
      </c>
      <c r="J43" s="206" t="s">
        <v>85</v>
      </c>
      <c r="K43" s="206" t="s">
        <v>85</v>
      </c>
      <c r="L43" s="208" t="s">
        <v>709</v>
      </c>
      <c r="M43" s="17"/>
      <c r="N43" s="168" t="s">
        <v>433</v>
      </c>
      <c r="O43" s="168" t="s">
        <v>245</v>
      </c>
      <c r="P43" s="168" t="s">
        <v>364</v>
      </c>
      <c r="Q43" s="168" t="s">
        <v>365</v>
      </c>
      <c r="R43" s="168" t="s">
        <v>366</v>
      </c>
    </row>
    <row r="44" spans="1:18" ht="12.6" customHeight="1">
      <c r="A44" s="203" t="s">
        <v>24</v>
      </c>
      <c r="B44" s="206" t="s">
        <v>67</v>
      </c>
      <c r="C44" s="206" t="s">
        <v>882</v>
      </c>
      <c r="D44" s="206"/>
      <c r="E44" s="206"/>
      <c r="F44" s="208" t="s">
        <v>882</v>
      </c>
      <c r="G44" s="202"/>
      <c r="H44" s="206" t="s">
        <v>478</v>
      </c>
      <c r="I44" s="206" t="s">
        <v>514</v>
      </c>
      <c r="J44" s="206" t="s">
        <v>591</v>
      </c>
      <c r="K44" s="206" t="s">
        <v>591</v>
      </c>
      <c r="L44" s="208" t="s">
        <v>710</v>
      </c>
      <c r="M44" s="17"/>
      <c r="N44" s="168" t="s">
        <v>410</v>
      </c>
      <c r="O44" s="168" t="s">
        <v>261</v>
      </c>
      <c r="P44" s="168" t="s">
        <v>367</v>
      </c>
      <c r="Q44" s="168" t="s">
        <v>368</v>
      </c>
      <c r="R44" s="168" t="s">
        <v>369</v>
      </c>
    </row>
    <row r="45" spans="1:18" ht="12.6" customHeight="1">
      <c r="A45" s="203" t="s">
        <v>26</v>
      </c>
      <c r="B45" s="206" t="s">
        <v>745</v>
      </c>
      <c r="C45" s="206" t="s">
        <v>441</v>
      </c>
      <c r="D45" s="206"/>
      <c r="E45" s="206"/>
      <c r="F45" s="208" t="s">
        <v>888</v>
      </c>
      <c r="G45" s="202"/>
      <c r="H45" s="206" t="s">
        <v>178</v>
      </c>
      <c r="I45" s="206" t="s">
        <v>438</v>
      </c>
      <c r="J45" s="206" t="s">
        <v>592</v>
      </c>
      <c r="K45" s="206" t="s">
        <v>592</v>
      </c>
      <c r="L45" s="208" t="s">
        <v>711</v>
      </c>
      <c r="M45" s="17"/>
      <c r="N45" s="168" t="s">
        <v>434</v>
      </c>
      <c r="O45" s="168" t="s">
        <v>262</v>
      </c>
      <c r="P45" s="168" t="s">
        <v>370</v>
      </c>
      <c r="Q45" s="168" t="s">
        <v>371</v>
      </c>
      <c r="R45" s="168" t="s">
        <v>372</v>
      </c>
    </row>
    <row r="46" spans="1:18" ht="12.6" customHeight="1">
      <c r="A46" s="203" t="s">
        <v>27</v>
      </c>
      <c r="B46" s="206" t="s">
        <v>883</v>
      </c>
      <c r="C46" s="206" t="s">
        <v>409</v>
      </c>
      <c r="D46" s="206"/>
      <c r="E46" s="206"/>
      <c r="F46" s="208" t="s">
        <v>889</v>
      </c>
      <c r="G46" s="202"/>
      <c r="H46" s="206" t="s">
        <v>479</v>
      </c>
      <c r="I46" s="206" t="s">
        <v>430</v>
      </c>
      <c r="J46" s="206" t="s">
        <v>593</v>
      </c>
      <c r="K46" s="206" t="s">
        <v>593</v>
      </c>
      <c r="L46" s="208" t="s">
        <v>712</v>
      </c>
      <c r="M46" s="17"/>
      <c r="N46" s="168" t="s">
        <v>435</v>
      </c>
      <c r="O46" s="168" t="s">
        <v>263</v>
      </c>
      <c r="P46" s="168" t="s">
        <v>373</v>
      </c>
      <c r="Q46" s="168" t="s">
        <v>374</v>
      </c>
      <c r="R46" s="168" t="s">
        <v>375</v>
      </c>
    </row>
    <row r="47" spans="1:18" ht="12.6" customHeight="1">
      <c r="A47" s="209" t="s">
        <v>61</v>
      </c>
      <c r="B47" s="208" t="s">
        <v>746</v>
      </c>
      <c r="C47" s="208" t="s">
        <v>884</v>
      </c>
      <c r="D47" s="208"/>
      <c r="E47" s="208"/>
      <c r="F47" s="208" t="s">
        <v>886</v>
      </c>
      <c r="G47" s="202"/>
      <c r="H47" s="208" t="s">
        <v>480</v>
      </c>
      <c r="I47" s="208" t="s">
        <v>515</v>
      </c>
      <c r="J47" s="208" t="s">
        <v>594</v>
      </c>
      <c r="K47" s="208" t="s">
        <v>713</v>
      </c>
      <c r="L47" s="208" t="s">
        <v>714</v>
      </c>
      <c r="M47" s="17"/>
      <c r="N47" s="168" t="s">
        <v>436</v>
      </c>
      <c r="O47" s="168" t="s">
        <v>264</v>
      </c>
      <c r="P47" s="168" t="s">
        <v>376</v>
      </c>
      <c r="Q47" s="168" t="s">
        <v>377</v>
      </c>
      <c r="R47" s="168" t="s">
        <v>378</v>
      </c>
    </row>
    <row r="48" spans="1:18" ht="12.6" customHeight="1">
      <c r="A48" s="207" t="s">
        <v>29</v>
      </c>
      <c r="B48" s="208" t="s">
        <v>747</v>
      </c>
      <c r="C48" s="208" t="s">
        <v>885</v>
      </c>
      <c r="D48" s="208"/>
      <c r="E48" s="208"/>
      <c r="F48" s="208" t="s">
        <v>887</v>
      </c>
      <c r="G48" s="202"/>
      <c r="H48" s="208" t="s">
        <v>481</v>
      </c>
      <c r="I48" s="208" t="s">
        <v>516</v>
      </c>
      <c r="J48" s="208" t="s">
        <v>516</v>
      </c>
      <c r="K48" s="208" t="s">
        <v>516</v>
      </c>
      <c r="L48" s="208" t="s">
        <v>715</v>
      </c>
      <c r="M48" s="17"/>
      <c r="N48" s="168" t="s">
        <v>437</v>
      </c>
      <c r="O48" s="168" t="s">
        <v>265</v>
      </c>
      <c r="P48" s="168" t="s">
        <v>379</v>
      </c>
      <c r="Q48" s="168" t="s">
        <v>380</v>
      </c>
      <c r="R48" s="168" t="s">
        <v>381</v>
      </c>
    </row>
    <row r="49" spans="1:18" ht="12.6" customHeight="1">
      <c r="C49" s="9"/>
      <c r="I49" s="9"/>
    </row>
    <row r="50" spans="1:18" ht="12.6" customHeight="1">
      <c r="A50" s="136" t="s">
        <v>874</v>
      </c>
    </row>
    <row r="51" spans="1:18" ht="12.6" customHeight="1">
      <c r="G51" s="80"/>
    </row>
    <row r="52" spans="1:18" ht="12.6" customHeight="1">
      <c r="A52" s="91"/>
      <c r="B52" s="16" t="s">
        <v>737</v>
      </c>
      <c r="C52" s="16" t="s">
        <v>738</v>
      </c>
      <c r="D52" s="16" t="s">
        <v>739</v>
      </c>
      <c r="E52" s="16" t="s">
        <v>740</v>
      </c>
      <c r="F52" s="108" t="s">
        <v>76</v>
      </c>
      <c r="G52" s="17"/>
      <c r="H52" s="16" t="s">
        <v>461</v>
      </c>
      <c r="I52" s="16" t="s">
        <v>462</v>
      </c>
      <c r="J52" s="16" t="s">
        <v>463</v>
      </c>
      <c r="K52" s="16" t="s">
        <v>464</v>
      </c>
      <c r="L52" s="108" t="s">
        <v>76</v>
      </c>
      <c r="M52" s="17"/>
      <c r="N52" s="184">
        <v>2016</v>
      </c>
      <c r="O52" s="189">
        <v>2015</v>
      </c>
      <c r="P52" s="189">
        <v>2014</v>
      </c>
      <c r="Q52" s="189">
        <v>2013</v>
      </c>
      <c r="R52" s="189">
        <v>2012</v>
      </c>
    </row>
    <row r="53" spans="1:18" ht="12.6" customHeight="1">
      <c r="A53" s="19" t="s">
        <v>15</v>
      </c>
      <c r="B53" s="109" t="s">
        <v>67</v>
      </c>
      <c r="C53" s="109" t="s">
        <v>68</v>
      </c>
      <c r="D53" s="109"/>
      <c r="E53" s="109"/>
      <c r="F53" s="168" t="s">
        <v>68</v>
      </c>
      <c r="G53" s="17"/>
      <c r="H53" s="109" t="s">
        <v>118</v>
      </c>
      <c r="I53" s="109" t="s">
        <v>67</v>
      </c>
      <c r="J53" s="109" t="s">
        <v>67</v>
      </c>
      <c r="K53" s="109" t="s">
        <v>67</v>
      </c>
      <c r="L53" s="168" t="s">
        <v>118</v>
      </c>
      <c r="M53" s="17"/>
      <c r="N53" s="168" t="s">
        <v>68</v>
      </c>
      <c r="O53" s="168" t="s">
        <v>171</v>
      </c>
      <c r="P53" s="168" t="s">
        <v>115</v>
      </c>
      <c r="Q53" s="168" t="s">
        <v>382</v>
      </c>
      <c r="R53" s="168" t="s">
        <v>383</v>
      </c>
    </row>
    <row r="54" spans="1:18" ht="12.6" customHeight="1">
      <c r="A54" s="19" t="s">
        <v>16</v>
      </c>
      <c r="B54" s="109" t="s">
        <v>67</v>
      </c>
      <c r="C54" s="109" t="s">
        <v>103</v>
      </c>
      <c r="D54" s="109"/>
      <c r="E54" s="109"/>
      <c r="F54" s="168" t="s">
        <v>103</v>
      </c>
      <c r="G54" s="17"/>
      <c r="H54" s="109" t="s">
        <v>466</v>
      </c>
      <c r="I54" s="109" t="s">
        <v>412</v>
      </c>
      <c r="J54" s="109" t="s">
        <v>318</v>
      </c>
      <c r="K54" s="109" t="s">
        <v>99</v>
      </c>
      <c r="L54" s="168" t="s">
        <v>617</v>
      </c>
      <c r="M54" s="17"/>
      <c r="N54" s="168" t="s">
        <v>440</v>
      </c>
      <c r="O54" s="168" t="s">
        <v>289</v>
      </c>
      <c r="P54" s="168" t="s">
        <v>384</v>
      </c>
      <c r="Q54" s="168" t="s">
        <v>385</v>
      </c>
      <c r="R54" s="168" t="s">
        <v>386</v>
      </c>
    </row>
    <row r="55" spans="1:18" ht="12.6" customHeight="1">
      <c r="A55" s="19" t="s">
        <v>19</v>
      </c>
      <c r="B55" s="109" t="s">
        <v>280</v>
      </c>
      <c r="C55" s="109" t="s">
        <v>67</v>
      </c>
      <c r="D55" s="109"/>
      <c r="E55" s="109"/>
      <c r="F55" s="168" t="s">
        <v>280</v>
      </c>
      <c r="G55" s="17"/>
      <c r="H55" s="109" t="s">
        <v>466</v>
      </c>
      <c r="I55" s="109" t="s">
        <v>85</v>
      </c>
      <c r="J55" s="109" t="s">
        <v>172</v>
      </c>
      <c r="K55" s="109" t="s">
        <v>618</v>
      </c>
      <c r="L55" s="168" t="s">
        <v>619</v>
      </c>
      <c r="M55" s="17"/>
      <c r="N55" s="168" t="s">
        <v>441</v>
      </c>
      <c r="O55" s="168" t="s">
        <v>290</v>
      </c>
      <c r="P55" s="168" t="s">
        <v>387</v>
      </c>
      <c r="Q55" s="168" t="s">
        <v>388</v>
      </c>
      <c r="R55" s="168" t="s">
        <v>389</v>
      </c>
    </row>
    <row r="56" spans="1:18" ht="12.6" customHeight="1">
      <c r="A56" s="19" t="s">
        <v>21</v>
      </c>
      <c r="B56" s="109" t="s">
        <v>760</v>
      </c>
      <c r="C56" s="109" t="s">
        <v>68</v>
      </c>
      <c r="D56" s="109"/>
      <c r="E56" s="109"/>
      <c r="F56" s="168" t="s">
        <v>818</v>
      </c>
      <c r="G56" s="17"/>
      <c r="H56" s="109" t="s">
        <v>308</v>
      </c>
      <c r="I56" s="109" t="s">
        <v>105</v>
      </c>
      <c r="J56" s="109" t="s">
        <v>576</v>
      </c>
      <c r="K56" s="109" t="s">
        <v>105</v>
      </c>
      <c r="L56" s="168" t="s">
        <v>620</v>
      </c>
      <c r="M56" s="17"/>
      <c r="N56" s="168" t="s">
        <v>442</v>
      </c>
      <c r="O56" s="168" t="s">
        <v>234</v>
      </c>
      <c r="P56" s="168" t="s">
        <v>390</v>
      </c>
      <c r="Q56" s="168" t="s">
        <v>391</v>
      </c>
      <c r="R56" s="168" t="s">
        <v>392</v>
      </c>
    </row>
    <row r="57" spans="1:18" ht="12.6" customHeight="1">
      <c r="A57" s="19" t="s">
        <v>24</v>
      </c>
      <c r="B57" s="109" t="s">
        <v>761</v>
      </c>
      <c r="C57" s="109" t="s">
        <v>813</v>
      </c>
      <c r="D57" s="109"/>
      <c r="E57" s="109"/>
      <c r="F57" s="168" t="s">
        <v>819</v>
      </c>
      <c r="G57" s="17"/>
      <c r="H57" s="109" t="s">
        <v>467</v>
      </c>
      <c r="I57" s="109" t="s">
        <v>524</v>
      </c>
      <c r="J57" s="109" t="s">
        <v>327</v>
      </c>
      <c r="K57" s="109" t="s">
        <v>180</v>
      </c>
      <c r="L57" s="168" t="s">
        <v>621</v>
      </c>
      <c r="M57" s="17"/>
      <c r="N57" s="168" t="s">
        <v>443</v>
      </c>
      <c r="O57" s="168" t="s">
        <v>309</v>
      </c>
      <c r="P57" s="168" t="s">
        <v>393</v>
      </c>
      <c r="Q57" s="168" t="s">
        <v>394</v>
      </c>
      <c r="R57" s="168" t="s">
        <v>395</v>
      </c>
    </row>
    <row r="58" spans="1:18" ht="12.6" customHeight="1">
      <c r="A58" s="19" t="s">
        <v>26</v>
      </c>
      <c r="B58" s="109" t="s">
        <v>762</v>
      </c>
      <c r="C58" s="109" t="s">
        <v>814</v>
      </c>
      <c r="D58" s="109"/>
      <c r="E58" s="109"/>
      <c r="F58" s="168" t="s">
        <v>820</v>
      </c>
      <c r="G58" s="17"/>
      <c r="H58" s="109" t="s">
        <v>525</v>
      </c>
      <c r="I58" s="109" t="s">
        <v>526</v>
      </c>
      <c r="J58" s="109" t="s">
        <v>577</v>
      </c>
      <c r="K58" s="109" t="s">
        <v>622</v>
      </c>
      <c r="L58" s="168" t="s">
        <v>623</v>
      </c>
      <c r="M58" s="17"/>
      <c r="N58" s="168" t="s">
        <v>444</v>
      </c>
      <c r="O58" s="168" t="s">
        <v>310</v>
      </c>
      <c r="P58" s="168" t="s">
        <v>396</v>
      </c>
      <c r="Q58" s="168" t="s">
        <v>397</v>
      </c>
      <c r="R58" s="168" t="s">
        <v>398</v>
      </c>
    </row>
    <row r="59" spans="1:18" ht="12.6" customHeight="1">
      <c r="A59" s="19" t="s">
        <v>27</v>
      </c>
      <c r="B59" s="109" t="s">
        <v>763</v>
      </c>
      <c r="C59" s="109" t="s">
        <v>815</v>
      </c>
      <c r="D59" s="109"/>
      <c r="E59" s="109"/>
      <c r="F59" s="168" t="s">
        <v>807</v>
      </c>
      <c r="G59" s="17"/>
      <c r="H59" s="109" t="s">
        <v>468</v>
      </c>
      <c r="I59" s="109" t="s">
        <v>527</v>
      </c>
      <c r="J59" s="109" t="s">
        <v>578</v>
      </c>
      <c r="K59" s="109" t="s">
        <v>624</v>
      </c>
      <c r="L59" s="168" t="s">
        <v>625</v>
      </c>
      <c r="M59" s="17"/>
      <c r="N59" s="168" t="s">
        <v>445</v>
      </c>
      <c r="O59" s="168" t="s">
        <v>291</v>
      </c>
      <c r="P59" s="168" t="s">
        <v>399</v>
      </c>
      <c r="Q59" s="168" t="s">
        <v>400</v>
      </c>
      <c r="R59" s="168" t="s">
        <v>401</v>
      </c>
    </row>
    <row r="60" spans="1:18" ht="12.6" customHeight="1">
      <c r="A60" s="169" t="s">
        <v>61</v>
      </c>
      <c r="B60" s="168" t="s">
        <v>764</v>
      </c>
      <c r="C60" s="168" t="s">
        <v>816</v>
      </c>
      <c r="D60" s="168"/>
      <c r="E60" s="168"/>
      <c r="F60" s="168" t="s">
        <v>821</v>
      </c>
      <c r="G60" s="17"/>
      <c r="H60" s="168" t="s">
        <v>528</v>
      </c>
      <c r="I60" s="168" t="s">
        <v>529</v>
      </c>
      <c r="J60" s="168" t="s">
        <v>579</v>
      </c>
      <c r="K60" s="168" t="s">
        <v>626</v>
      </c>
      <c r="L60" s="168" t="s">
        <v>627</v>
      </c>
      <c r="M60" s="17"/>
      <c r="N60" s="168" t="s">
        <v>446</v>
      </c>
      <c r="O60" s="168" t="s">
        <v>311</v>
      </c>
      <c r="P60" s="168" t="s">
        <v>402</v>
      </c>
      <c r="Q60" s="168" t="s">
        <v>403</v>
      </c>
      <c r="R60" s="168" t="s">
        <v>404</v>
      </c>
    </row>
    <row r="61" spans="1:18" ht="12.6" customHeight="1">
      <c r="A61" s="144" t="s">
        <v>29</v>
      </c>
      <c r="B61" s="168" t="s">
        <v>765</v>
      </c>
      <c r="C61" s="168" t="s">
        <v>817</v>
      </c>
      <c r="D61" s="168"/>
      <c r="E61" s="168"/>
      <c r="F61" s="168" t="s">
        <v>822</v>
      </c>
      <c r="G61" s="17"/>
      <c r="H61" s="168" t="s">
        <v>469</v>
      </c>
      <c r="I61" s="168" t="s">
        <v>530</v>
      </c>
      <c r="J61" s="168" t="s">
        <v>580</v>
      </c>
      <c r="K61" s="168" t="s">
        <v>628</v>
      </c>
      <c r="L61" s="168" t="s">
        <v>629</v>
      </c>
      <c r="M61" s="17"/>
      <c r="N61" s="168" t="s">
        <v>447</v>
      </c>
      <c r="O61" s="168" t="s">
        <v>292</v>
      </c>
      <c r="P61" s="168" t="s">
        <v>405</v>
      </c>
      <c r="Q61" s="168" t="s">
        <v>406</v>
      </c>
      <c r="R61" s="168" t="s">
        <v>407</v>
      </c>
    </row>
    <row r="63" spans="1:18" ht="12.6" customHeight="1">
      <c r="A63" s="8" t="s">
        <v>880</v>
      </c>
    </row>
    <row r="64" spans="1:18" ht="12.6" customHeight="1">
      <c r="H64" s="8"/>
    </row>
    <row r="66" spans="1:1" ht="12.6" customHeight="1">
      <c r="A66" s="72"/>
    </row>
  </sheetData>
  <phoneticPr fontId="0" type="noConversion"/>
  <pageMargins left="0.75" right="0.75" top="1" bottom="1" header="0.5" footer="0.5"/>
  <pageSetup scale="61" orientation="landscape" horizontalDpi="1200" verticalDpi="1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8:M104"/>
  <sheetViews>
    <sheetView topLeftCell="A70" zoomScaleNormal="100" workbookViewId="0">
      <selection activeCell="N77" sqref="N77"/>
    </sheetView>
  </sheetViews>
  <sheetFormatPr defaultRowHeight="12.6" customHeight="1"/>
  <cols>
    <col min="1" max="1" width="26.42578125" style="11" customWidth="1"/>
    <col min="2" max="12" width="8.28515625" style="11" customWidth="1"/>
    <col min="13" max="13" width="7.7109375" style="11" customWidth="1"/>
    <col min="14" max="16384" width="9.140625" style="11"/>
  </cols>
  <sheetData>
    <row r="8" spans="1:13" ht="12.6" customHeight="1">
      <c r="A8" s="158" t="s">
        <v>1</v>
      </c>
    </row>
    <row r="9" spans="1:13" ht="12.6" customHeight="1">
      <c r="A9" s="12" t="s">
        <v>129</v>
      </c>
    </row>
    <row r="10" spans="1:13" ht="12.6" customHeight="1">
      <c r="A10" s="138"/>
    </row>
    <row r="11" spans="1:13" ht="12.6" customHeight="1">
      <c r="A11" s="136" t="s">
        <v>110</v>
      </c>
    </row>
    <row r="12" spans="1:13" ht="12.6" customHeight="1">
      <c r="G12" s="80"/>
    </row>
    <row r="13" spans="1:13" ht="12.6" customHeight="1">
      <c r="A13" s="91"/>
      <c r="B13" s="16" t="s">
        <v>737</v>
      </c>
      <c r="C13" s="16" t="s">
        <v>738</v>
      </c>
      <c r="D13" s="16" t="s">
        <v>739</v>
      </c>
      <c r="E13" s="16" t="s">
        <v>740</v>
      </c>
      <c r="F13" s="108" t="s">
        <v>76</v>
      </c>
      <c r="G13" s="81"/>
      <c r="H13" s="16" t="s">
        <v>461</v>
      </c>
      <c r="I13" s="16" t="s">
        <v>462</v>
      </c>
      <c r="J13" s="16" t="s">
        <v>463</v>
      </c>
      <c r="K13" s="16" t="s">
        <v>464</v>
      </c>
      <c r="L13" s="108" t="s">
        <v>76</v>
      </c>
      <c r="M13" s="81"/>
    </row>
    <row r="14" spans="1:13" ht="12.6" customHeight="1">
      <c r="A14" s="19" t="s">
        <v>30</v>
      </c>
      <c r="B14" s="109" t="s">
        <v>172</v>
      </c>
      <c r="C14" s="109" t="s">
        <v>799</v>
      </c>
      <c r="D14" s="110"/>
      <c r="E14" s="109"/>
      <c r="F14" s="168" t="s">
        <v>800</v>
      </c>
      <c r="G14" s="17"/>
      <c r="H14" s="109" t="s">
        <v>103</v>
      </c>
      <c r="I14" s="109" t="s">
        <v>280</v>
      </c>
      <c r="J14" s="110" t="s">
        <v>174</v>
      </c>
      <c r="K14" s="109" t="s">
        <v>174</v>
      </c>
      <c r="L14" s="168" t="s">
        <v>473</v>
      </c>
      <c r="M14" s="17"/>
    </row>
    <row r="15" spans="1:13" ht="12.6" customHeight="1">
      <c r="A15" s="19" t="s">
        <v>55</v>
      </c>
      <c r="B15" s="109" t="s">
        <v>103</v>
      </c>
      <c r="C15" s="109" t="s">
        <v>466</v>
      </c>
      <c r="D15" s="110"/>
      <c r="E15" s="109"/>
      <c r="F15" s="168" t="s">
        <v>801</v>
      </c>
      <c r="G15" s="81"/>
      <c r="H15" s="109" t="s">
        <v>491</v>
      </c>
      <c r="I15" s="109" t="s">
        <v>308</v>
      </c>
      <c r="J15" s="110" t="s">
        <v>409</v>
      </c>
      <c r="K15" s="109" t="s">
        <v>409</v>
      </c>
      <c r="L15" s="168" t="s">
        <v>692</v>
      </c>
      <c r="M15" s="81"/>
    </row>
    <row r="16" spans="1:13" ht="12.6" customHeight="1">
      <c r="A16" s="19" t="s">
        <v>10</v>
      </c>
      <c r="B16" s="109" t="s">
        <v>307</v>
      </c>
      <c r="C16" s="109" t="s">
        <v>68</v>
      </c>
      <c r="D16" s="110"/>
      <c r="E16" s="109"/>
      <c r="F16" s="168" t="s">
        <v>802</v>
      </c>
      <c r="G16" s="17"/>
      <c r="H16" s="109" t="s">
        <v>73</v>
      </c>
      <c r="I16" s="109" t="s">
        <v>75</v>
      </c>
      <c r="J16" s="110" t="s">
        <v>67</v>
      </c>
      <c r="K16" s="109" t="s">
        <v>75</v>
      </c>
      <c r="L16" s="168" t="s">
        <v>491</v>
      </c>
      <c r="M16" s="17"/>
    </row>
    <row r="17" spans="1:13" ht="12.6" customHeight="1">
      <c r="A17" s="19" t="s">
        <v>43</v>
      </c>
      <c r="B17" s="109" t="s">
        <v>68</v>
      </c>
      <c r="C17" s="109" t="s">
        <v>753</v>
      </c>
      <c r="D17" s="110"/>
      <c r="E17" s="109"/>
      <c r="F17" s="168" t="s">
        <v>431</v>
      </c>
      <c r="G17" s="81"/>
      <c r="H17" s="109" t="s">
        <v>85</v>
      </c>
      <c r="I17" s="109" t="s">
        <v>539</v>
      </c>
      <c r="J17" s="110" t="s">
        <v>118</v>
      </c>
      <c r="K17" s="109" t="s">
        <v>409</v>
      </c>
      <c r="L17" s="168" t="s">
        <v>693</v>
      </c>
      <c r="M17" s="81"/>
    </row>
    <row r="18" spans="1:13" ht="12.6" customHeight="1">
      <c r="A18" s="19" t="s">
        <v>56</v>
      </c>
      <c r="B18" s="109" t="s">
        <v>753</v>
      </c>
      <c r="C18" s="109" t="s">
        <v>803</v>
      </c>
      <c r="D18" s="110"/>
      <c r="E18" s="109"/>
      <c r="F18" s="168" t="s">
        <v>473</v>
      </c>
      <c r="G18" s="17"/>
      <c r="H18" s="109" t="s">
        <v>177</v>
      </c>
      <c r="I18" s="109" t="s">
        <v>540</v>
      </c>
      <c r="J18" s="110" t="s">
        <v>539</v>
      </c>
      <c r="K18" s="109" t="s">
        <v>694</v>
      </c>
      <c r="L18" s="168" t="s">
        <v>695</v>
      </c>
      <c r="M18" s="17"/>
    </row>
    <row r="19" spans="1:13" ht="12.6" customHeight="1">
      <c r="A19" s="19" t="s">
        <v>117</v>
      </c>
      <c r="B19" s="109" t="s">
        <v>68</v>
      </c>
      <c r="C19" s="109" t="s">
        <v>118</v>
      </c>
      <c r="D19" s="110"/>
      <c r="E19" s="109"/>
      <c r="F19" s="168" t="s">
        <v>105</v>
      </c>
      <c r="G19" s="17"/>
      <c r="H19" s="109" t="s">
        <v>74</v>
      </c>
      <c r="I19" s="109" t="s">
        <v>68</v>
      </c>
      <c r="J19" s="110" t="s">
        <v>105</v>
      </c>
      <c r="K19" s="109" t="s">
        <v>105</v>
      </c>
      <c r="L19" s="168" t="s">
        <v>696</v>
      </c>
      <c r="M19" s="17"/>
    </row>
    <row r="20" spans="1:13" ht="12.6" customHeight="1">
      <c r="A20" s="19" t="s">
        <v>218</v>
      </c>
      <c r="B20" s="109" t="s">
        <v>118</v>
      </c>
      <c r="C20" s="109" t="s">
        <v>520</v>
      </c>
      <c r="D20" s="110"/>
      <c r="E20" s="109"/>
      <c r="F20" s="168" t="s">
        <v>473</v>
      </c>
      <c r="G20" s="81"/>
      <c r="H20" s="109" t="s">
        <v>68</v>
      </c>
      <c r="I20" s="109" t="s">
        <v>72</v>
      </c>
      <c r="J20" s="110" t="s">
        <v>67</v>
      </c>
      <c r="K20" s="109" t="s">
        <v>68</v>
      </c>
      <c r="L20" s="168" t="s">
        <v>116</v>
      </c>
      <c r="M20" s="81"/>
    </row>
    <row r="21" spans="1:13" ht="12.6" customHeight="1">
      <c r="A21" s="169" t="s">
        <v>28</v>
      </c>
      <c r="B21" s="168" t="s">
        <v>662</v>
      </c>
      <c r="C21" s="168" t="s">
        <v>419</v>
      </c>
      <c r="D21" s="170"/>
      <c r="E21" s="168"/>
      <c r="F21" s="168" t="s">
        <v>804</v>
      </c>
      <c r="G21" s="64"/>
      <c r="H21" s="168" t="s">
        <v>489</v>
      </c>
      <c r="I21" s="168" t="s">
        <v>537</v>
      </c>
      <c r="J21" s="170" t="s">
        <v>571</v>
      </c>
      <c r="K21" s="168" t="s">
        <v>688</v>
      </c>
      <c r="L21" s="168" t="s">
        <v>689</v>
      </c>
      <c r="M21" s="64"/>
    </row>
    <row r="22" spans="1:13" ht="12.6" customHeight="1">
      <c r="G22" s="80"/>
    </row>
    <row r="23" spans="1:13" ht="12.6" customHeight="1">
      <c r="A23" s="136" t="s">
        <v>111</v>
      </c>
    </row>
    <row r="24" spans="1:13" ht="12.6" customHeight="1">
      <c r="G24" s="80"/>
    </row>
    <row r="25" spans="1:13" ht="12.6" customHeight="1">
      <c r="A25" s="91"/>
      <c r="B25" s="16" t="s">
        <v>737</v>
      </c>
      <c r="C25" s="16" t="s">
        <v>738</v>
      </c>
      <c r="D25" s="16" t="s">
        <v>739</v>
      </c>
      <c r="E25" s="16" t="s">
        <v>740</v>
      </c>
      <c r="F25" s="108" t="s">
        <v>76</v>
      </c>
      <c r="G25" s="81"/>
      <c r="H25" s="16" t="s">
        <v>461</v>
      </c>
      <c r="I25" s="16" t="s">
        <v>462</v>
      </c>
      <c r="J25" s="16" t="s">
        <v>463</v>
      </c>
      <c r="K25" s="16" t="s">
        <v>464</v>
      </c>
      <c r="L25" s="108" t="s">
        <v>76</v>
      </c>
      <c r="M25" s="81"/>
    </row>
    <row r="26" spans="1:13" ht="12.6" customHeight="1">
      <c r="A26" s="19" t="s">
        <v>30</v>
      </c>
      <c r="B26" s="222" t="s">
        <v>118</v>
      </c>
      <c r="C26" s="109" t="s">
        <v>266</v>
      </c>
      <c r="D26" s="110"/>
      <c r="E26" s="109"/>
      <c r="F26" s="168" t="s">
        <v>779</v>
      </c>
      <c r="G26" s="17"/>
      <c r="H26" s="109" t="s">
        <v>68</v>
      </c>
      <c r="I26" s="109" t="s">
        <v>552</v>
      </c>
      <c r="J26" s="110" t="s">
        <v>409</v>
      </c>
      <c r="K26" s="109" t="s">
        <v>280</v>
      </c>
      <c r="L26" s="168" t="s">
        <v>659</v>
      </c>
      <c r="M26" s="17"/>
    </row>
    <row r="27" spans="1:13" ht="12.6" customHeight="1">
      <c r="A27" s="19" t="s">
        <v>43</v>
      </c>
      <c r="B27" s="222" t="s">
        <v>67</v>
      </c>
      <c r="C27" s="109" t="s">
        <v>105</v>
      </c>
      <c r="D27" s="110"/>
      <c r="E27" s="109"/>
      <c r="F27" s="168" t="s">
        <v>105</v>
      </c>
      <c r="G27" s="81"/>
      <c r="H27" s="109" t="s">
        <v>67</v>
      </c>
      <c r="I27" s="109" t="s">
        <v>105</v>
      </c>
      <c r="J27" s="110" t="s">
        <v>67</v>
      </c>
      <c r="K27" s="109" t="s">
        <v>409</v>
      </c>
      <c r="L27" s="168" t="s">
        <v>179</v>
      </c>
      <c r="M27" s="81"/>
    </row>
    <row r="28" spans="1:13" ht="12.6" customHeight="1">
      <c r="A28" s="19" t="s">
        <v>218</v>
      </c>
      <c r="B28" s="222" t="s">
        <v>478</v>
      </c>
      <c r="C28" s="109" t="s">
        <v>318</v>
      </c>
      <c r="D28" s="110"/>
      <c r="E28" s="109"/>
      <c r="F28" s="168" t="s">
        <v>856</v>
      </c>
      <c r="G28" s="17"/>
      <c r="H28" s="109" t="s">
        <v>502</v>
      </c>
      <c r="I28" s="109" t="s">
        <v>553</v>
      </c>
      <c r="J28" s="110" t="s">
        <v>280</v>
      </c>
      <c r="K28" s="109" t="s">
        <v>660</v>
      </c>
      <c r="L28" s="168" t="s">
        <v>661</v>
      </c>
      <c r="M28" s="17"/>
    </row>
    <row r="29" spans="1:13" ht="12.6" customHeight="1">
      <c r="A29" s="19" t="s">
        <v>55</v>
      </c>
      <c r="B29" s="222" t="s">
        <v>779</v>
      </c>
      <c r="C29" s="109" t="s">
        <v>854</v>
      </c>
      <c r="D29" s="110"/>
      <c r="E29" s="109"/>
      <c r="F29" s="168" t="s">
        <v>591</v>
      </c>
      <c r="G29" s="81"/>
      <c r="H29" s="109" t="s">
        <v>503</v>
      </c>
      <c r="I29" s="109" t="s">
        <v>554</v>
      </c>
      <c r="J29" s="110" t="s">
        <v>238</v>
      </c>
      <c r="K29" s="109" t="s">
        <v>662</v>
      </c>
      <c r="L29" s="168" t="s">
        <v>663</v>
      </c>
      <c r="M29" s="81"/>
    </row>
    <row r="30" spans="1:13" ht="12.6" customHeight="1">
      <c r="A30" s="19" t="s">
        <v>10</v>
      </c>
      <c r="B30" s="222" t="s">
        <v>780</v>
      </c>
      <c r="C30" s="109" t="s">
        <v>441</v>
      </c>
      <c r="D30" s="110"/>
      <c r="E30" s="109"/>
      <c r="F30" s="168" t="s">
        <v>648</v>
      </c>
      <c r="G30" s="17"/>
      <c r="H30" s="109" t="s">
        <v>504</v>
      </c>
      <c r="I30" s="109" t="s">
        <v>555</v>
      </c>
      <c r="J30" s="110" t="s">
        <v>495</v>
      </c>
      <c r="K30" s="109" t="s">
        <v>424</v>
      </c>
      <c r="L30" s="168" t="s">
        <v>664</v>
      </c>
      <c r="M30" s="17"/>
    </row>
    <row r="31" spans="1:13" ht="12.6" customHeight="1">
      <c r="A31" s="19" t="s">
        <v>56</v>
      </c>
      <c r="B31" s="222" t="s">
        <v>781</v>
      </c>
      <c r="C31" s="109" t="s">
        <v>855</v>
      </c>
      <c r="D31" s="110"/>
      <c r="E31" s="109"/>
      <c r="F31" s="168" t="s">
        <v>857</v>
      </c>
      <c r="G31" s="17"/>
      <c r="H31" s="109" t="s">
        <v>505</v>
      </c>
      <c r="I31" s="109" t="s">
        <v>556</v>
      </c>
      <c r="J31" s="110" t="s">
        <v>609</v>
      </c>
      <c r="K31" s="109" t="s">
        <v>665</v>
      </c>
      <c r="L31" s="168" t="s">
        <v>666</v>
      </c>
      <c r="M31" s="17"/>
    </row>
    <row r="32" spans="1:13" ht="12.6" customHeight="1">
      <c r="A32" s="19" t="s">
        <v>81</v>
      </c>
      <c r="B32" s="222" t="s">
        <v>782</v>
      </c>
      <c r="C32" s="109" t="s">
        <v>181</v>
      </c>
      <c r="D32" s="110"/>
      <c r="E32" s="109"/>
      <c r="F32" s="168" t="s">
        <v>858</v>
      </c>
      <c r="G32" s="81"/>
      <c r="H32" s="109" t="s">
        <v>506</v>
      </c>
      <c r="I32" s="109" t="s">
        <v>557</v>
      </c>
      <c r="J32" s="110" t="s">
        <v>105</v>
      </c>
      <c r="K32" s="109" t="s">
        <v>365</v>
      </c>
      <c r="L32" s="168" t="s">
        <v>667</v>
      </c>
    </row>
    <row r="33" spans="1:13" ht="12.6" customHeight="1">
      <c r="A33" s="19" t="s">
        <v>219</v>
      </c>
      <c r="B33" s="222" t="s">
        <v>409</v>
      </c>
      <c r="C33" s="109" t="s">
        <v>118</v>
      </c>
      <c r="D33" s="110"/>
      <c r="E33" s="109"/>
      <c r="F33" s="168" t="s">
        <v>174</v>
      </c>
      <c r="G33" s="81"/>
      <c r="H33" s="109" t="s">
        <v>507</v>
      </c>
      <c r="I33" s="109" t="s">
        <v>118</v>
      </c>
      <c r="J33" s="110" t="s">
        <v>67</v>
      </c>
      <c r="K33" s="109" t="s">
        <v>118</v>
      </c>
      <c r="L33" s="168" t="s">
        <v>617</v>
      </c>
      <c r="M33" s="81"/>
    </row>
    <row r="34" spans="1:13" ht="12.6" customHeight="1">
      <c r="A34" s="169" t="s">
        <v>28</v>
      </c>
      <c r="B34" s="224" t="s">
        <v>777</v>
      </c>
      <c r="C34" s="168" t="s">
        <v>845</v>
      </c>
      <c r="D34" s="170"/>
      <c r="E34" s="168"/>
      <c r="F34" s="168" t="s">
        <v>852</v>
      </c>
      <c r="G34" s="64"/>
      <c r="H34" s="168" t="s">
        <v>500</v>
      </c>
      <c r="I34" s="168" t="s">
        <v>550</v>
      </c>
      <c r="J34" s="170" t="s">
        <v>607</v>
      </c>
      <c r="K34" s="168" t="s">
        <v>650</v>
      </c>
      <c r="L34" s="168" t="s">
        <v>657</v>
      </c>
      <c r="M34" s="64"/>
    </row>
    <row r="35" spans="1:13" ht="12.6" customHeight="1">
      <c r="G35" s="66"/>
      <c r="M35" s="66"/>
    </row>
    <row r="36" spans="1:13" s="30" customFormat="1" ht="12.6" customHeight="1">
      <c r="A36" s="136" t="s">
        <v>112</v>
      </c>
    </row>
    <row r="38" spans="1:13" ht="12.6" customHeight="1">
      <c r="A38" s="212"/>
      <c r="B38" s="210" t="s">
        <v>737</v>
      </c>
      <c r="C38" s="210" t="s">
        <v>738</v>
      </c>
      <c r="D38" s="210" t="s">
        <v>739</v>
      </c>
      <c r="E38" s="210" t="s">
        <v>740</v>
      </c>
      <c r="F38" s="213" t="s">
        <v>76</v>
      </c>
      <c r="G38" s="64"/>
      <c r="H38" s="16" t="s">
        <v>461</v>
      </c>
      <c r="I38" s="16" t="s">
        <v>462</v>
      </c>
      <c r="J38" s="16" t="s">
        <v>463</v>
      </c>
      <c r="K38" s="16" t="s">
        <v>464</v>
      </c>
      <c r="L38" s="108" t="s">
        <v>76</v>
      </c>
      <c r="M38" s="64"/>
    </row>
    <row r="39" spans="1:13" ht="12.6" customHeight="1">
      <c r="A39" s="211" t="s">
        <v>30</v>
      </c>
      <c r="B39" s="215" t="s">
        <v>74</v>
      </c>
      <c r="C39" s="214" t="s">
        <v>318</v>
      </c>
      <c r="D39" s="214"/>
      <c r="E39" s="214"/>
      <c r="F39" s="216" t="s">
        <v>696</v>
      </c>
      <c r="G39" s="17"/>
      <c r="H39" s="111" t="s">
        <v>181</v>
      </c>
      <c r="I39" s="109" t="s">
        <v>74</v>
      </c>
      <c r="J39" s="109" t="s">
        <v>595</v>
      </c>
      <c r="K39" s="109" t="s">
        <v>624</v>
      </c>
      <c r="L39" s="168" t="s">
        <v>716</v>
      </c>
      <c r="M39" s="17"/>
    </row>
    <row r="40" spans="1:13" ht="12.6" customHeight="1">
      <c r="A40" s="211" t="s">
        <v>55</v>
      </c>
      <c r="B40" s="215" t="s">
        <v>409</v>
      </c>
      <c r="C40" s="214" t="s">
        <v>103</v>
      </c>
      <c r="D40" s="214"/>
      <c r="E40" s="214"/>
      <c r="F40" s="216" t="s">
        <v>753</v>
      </c>
      <c r="G40" s="81"/>
      <c r="H40" s="111" t="s">
        <v>482</v>
      </c>
      <c r="I40" s="109" t="s">
        <v>517</v>
      </c>
      <c r="J40" s="109" t="s">
        <v>593</v>
      </c>
      <c r="K40" s="109" t="s">
        <v>717</v>
      </c>
      <c r="L40" s="168" t="s">
        <v>718</v>
      </c>
      <c r="M40" s="81"/>
    </row>
    <row r="41" spans="1:13" ht="12.6" customHeight="1">
      <c r="A41" s="211" t="s">
        <v>10</v>
      </c>
      <c r="B41" s="215" t="s">
        <v>74</v>
      </c>
      <c r="C41" s="214" t="s">
        <v>178</v>
      </c>
      <c r="D41" s="214"/>
      <c r="E41" s="214"/>
      <c r="F41" s="216" t="s">
        <v>891</v>
      </c>
      <c r="G41" s="17"/>
      <c r="H41" s="111" t="s">
        <v>75</v>
      </c>
      <c r="I41" s="109" t="s">
        <v>412</v>
      </c>
      <c r="J41" s="109" t="s">
        <v>596</v>
      </c>
      <c r="K41" s="109" t="s">
        <v>719</v>
      </c>
      <c r="L41" s="168" t="s">
        <v>720</v>
      </c>
      <c r="M41" s="17"/>
    </row>
    <row r="42" spans="1:13" ht="12.6" customHeight="1">
      <c r="A42" s="211" t="s">
        <v>43</v>
      </c>
      <c r="B42" s="215" t="s">
        <v>67</v>
      </c>
      <c r="C42" s="214" t="s">
        <v>67</v>
      </c>
      <c r="D42" s="214"/>
      <c r="E42" s="214"/>
      <c r="F42" s="216" t="s">
        <v>67</v>
      </c>
      <c r="G42" s="81"/>
      <c r="H42" s="111" t="s">
        <v>67</v>
      </c>
      <c r="I42" s="109" t="s">
        <v>67</v>
      </c>
      <c r="J42" s="109" t="s">
        <v>118</v>
      </c>
      <c r="K42" s="109" t="s">
        <v>118</v>
      </c>
      <c r="L42" s="168" t="s">
        <v>72</v>
      </c>
      <c r="M42" s="81"/>
    </row>
    <row r="43" spans="1:13" ht="12.6" customHeight="1">
      <c r="A43" s="211" t="s">
        <v>56</v>
      </c>
      <c r="B43" s="215" t="s">
        <v>748</v>
      </c>
      <c r="C43" s="214" t="s">
        <v>890</v>
      </c>
      <c r="D43" s="214"/>
      <c r="E43" s="214"/>
      <c r="F43" s="216" t="s">
        <v>892</v>
      </c>
      <c r="G43" s="64"/>
      <c r="H43" s="111" t="s">
        <v>483</v>
      </c>
      <c r="I43" s="109" t="s">
        <v>518</v>
      </c>
      <c r="J43" s="109" t="s">
        <v>597</v>
      </c>
      <c r="K43" s="109" t="s">
        <v>721</v>
      </c>
      <c r="L43" s="168" t="s">
        <v>722</v>
      </c>
      <c r="M43" s="64"/>
    </row>
    <row r="44" spans="1:13" ht="12.6" customHeight="1">
      <c r="A44" s="211" t="s">
        <v>81</v>
      </c>
      <c r="B44" s="215" t="s">
        <v>708</v>
      </c>
      <c r="C44" s="214" t="s">
        <v>854</v>
      </c>
      <c r="D44" s="214"/>
      <c r="E44" s="214"/>
      <c r="F44" s="216" t="s">
        <v>893</v>
      </c>
      <c r="G44" s="64"/>
      <c r="H44" s="111" t="s">
        <v>103</v>
      </c>
      <c r="I44" s="109" t="s">
        <v>282</v>
      </c>
      <c r="J44" s="109" t="s">
        <v>598</v>
      </c>
      <c r="K44" s="109" t="s">
        <v>723</v>
      </c>
      <c r="L44" s="168" t="s">
        <v>724</v>
      </c>
      <c r="M44" s="64"/>
    </row>
    <row r="45" spans="1:13" ht="12.6" customHeight="1">
      <c r="A45" s="217" t="s">
        <v>28</v>
      </c>
      <c r="B45" s="216" t="s">
        <v>746</v>
      </c>
      <c r="C45" s="216" t="s">
        <v>884</v>
      </c>
      <c r="D45" s="216"/>
      <c r="E45" s="216"/>
      <c r="F45" s="216" t="s">
        <v>886</v>
      </c>
      <c r="G45" s="17"/>
      <c r="H45" s="168" t="s">
        <v>480</v>
      </c>
      <c r="I45" s="168" t="s">
        <v>519</v>
      </c>
      <c r="J45" s="168" t="s">
        <v>599</v>
      </c>
      <c r="K45" s="168" t="s">
        <v>725</v>
      </c>
      <c r="L45" s="168" t="s">
        <v>726</v>
      </c>
      <c r="M45" s="17"/>
    </row>
    <row r="47" spans="1:13" ht="12.6" customHeight="1">
      <c r="A47" s="136" t="s">
        <v>876</v>
      </c>
    </row>
    <row r="49" spans="1:13" ht="12.6" customHeight="1">
      <c r="A49" s="91"/>
      <c r="B49" s="16" t="s">
        <v>737</v>
      </c>
      <c r="C49" s="16" t="s">
        <v>738</v>
      </c>
      <c r="D49" s="16" t="s">
        <v>739</v>
      </c>
      <c r="E49" s="16" t="s">
        <v>740</v>
      </c>
      <c r="F49" s="108" t="s">
        <v>76</v>
      </c>
      <c r="G49" s="64"/>
      <c r="H49" s="16" t="s">
        <v>461</v>
      </c>
      <c r="I49" s="16" t="s">
        <v>462</v>
      </c>
      <c r="J49" s="16" t="s">
        <v>463</v>
      </c>
      <c r="K49" s="16" t="s">
        <v>464</v>
      </c>
      <c r="L49" s="108" t="s">
        <v>76</v>
      </c>
      <c r="M49" s="64"/>
    </row>
    <row r="50" spans="1:13" ht="12.6" customHeight="1">
      <c r="A50" s="19" t="s">
        <v>30</v>
      </c>
      <c r="B50" s="112" t="s">
        <v>118</v>
      </c>
      <c r="C50" s="109" t="s">
        <v>174</v>
      </c>
      <c r="D50" s="109"/>
      <c r="E50" s="109"/>
      <c r="F50" s="168" t="s">
        <v>176</v>
      </c>
      <c r="G50" s="64"/>
      <c r="H50" s="112" t="s">
        <v>116</v>
      </c>
      <c r="I50" s="109" t="s">
        <v>118</v>
      </c>
      <c r="J50" s="109" t="s">
        <v>105</v>
      </c>
      <c r="K50" s="109" t="s">
        <v>68</v>
      </c>
      <c r="L50" s="168" t="s">
        <v>174</v>
      </c>
      <c r="M50" s="64"/>
    </row>
    <row r="51" spans="1:13" ht="12.6" customHeight="1">
      <c r="A51" s="19" t="s">
        <v>55</v>
      </c>
      <c r="B51" s="111" t="s">
        <v>441</v>
      </c>
      <c r="C51" s="109" t="s">
        <v>823</v>
      </c>
      <c r="D51" s="109"/>
      <c r="E51" s="109"/>
      <c r="F51" s="168" t="s">
        <v>826</v>
      </c>
      <c r="G51" s="64"/>
      <c r="H51" s="111" t="s">
        <v>470</v>
      </c>
      <c r="I51" s="109" t="s">
        <v>531</v>
      </c>
      <c r="J51" s="109" t="s">
        <v>581</v>
      </c>
      <c r="K51" s="109" t="s">
        <v>630</v>
      </c>
      <c r="L51" s="168" t="s">
        <v>631</v>
      </c>
      <c r="M51" s="64"/>
    </row>
    <row r="52" spans="1:13" ht="12.6" customHeight="1">
      <c r="A52" s="19" t="s">
        <v>10</v>
      </c>
      <c r="B52" s="112" t="s">
        <v>766</v>
      </c>
      <c r="C52" s="109" t="s">
        <v>824</v>
      </c>
      <c r="D52" s="109"/>
      <c r="E52" s="109"/>
      <c r="F52" s="168" t="s">
        <v>698</v>
      </c>
      <c r="G52" s="64"/>
      <c r="H52" s="112" t="s">
        <v>471</v>
      </c>
      <c r="I52" s="109" t="s">
        <v>448</v>
      </c>
      <c r="J52" s="109" t="s">
        <v>582</v>
      </c>
      <c r="K52" s="109" t="s">
        <v>180</v>
      </c>
      <c r="L52" s="168" t="s">
        <v>632</v>
      </c>
      <c r="M52" s="64"/>
    </row>
    <row r="53" spans="1:13" ht="12.6" customHeight="1">
      <c r="A53" s="19" t="s">
        <v>43</v>
      </c>
      <c r="B53" s="112" t="s">
        <v>67</v>
      </c>
      <c r="C53" s="109" t="s">
        <v>67</v>
      </c>
      <c r="D53" s="109"/>
      <c r="E53" s="109"/>
      <c r="F53" s="168" t="s">
        <v>67</v>
      </c>
      <c r="G53" s="64"/>
      <c r="H53" s="112" t="s">
        <v>67</v>
      </c>
      <c r="I53" s="109" t="s">
        <v>67</v>
      </c>
      <c r="J53" s="109" t="s">
        <v>67</v>
      </c>
      <c r="K53" s="109" t="s">
        <v>67</v>
      </c>
      <c r="L53" s="168" t="s">
        <v>67</v>
      </c>
      <c r="M53" s="64"/>
    </row>
    <row r="54" spans="1:13" ht="12.6" customHeight="1">
      <c r="A54" s="19" t="s">
        <v>56</v>
      </c>
      <c r="B54" s="112" t="s">
        <v>767</v>
      </c>
      <c r="C54" s="109" t="s">
        <v>825</v>
      </c>
      <c r="D54" s="109"/>
      <c r="E54" s="109"/>
      <c r="F54" s="168" t="s">
        <v>827</v>
      </c>
      <c r="G54" s="64"/>
      <c r="H54" s="112" t="s">
        <v>472</v>
      </c>
      <c r="I54" s="109" t="s">
        <v>415</v>
      </c>
      <c r="J54" s="109" t="s">
        <v>583</v>
      </c>
      <c r="K54" s="109" t="s">
        <v>633</v>
      </c>
      <c r="L54" s="168" t="s">
        <v>634</v>
      </c>
      <c r="M54" s="64"/>
    </row>
    <row r="55" spans="1:13" ht="12.6" customHeight="1">
      <c r="A55" s="19" t="s">
        <v>840</v>
      </c>
      <c r="B55" s="112" t="s">
        <v>768</v>
      </c>
      <c r="C55" s="109" t="s">
        <v>317</v>
      </c>
      <c r="D55" s="109"/>
      <c r="E55" s="109"/>
      <c r="F55" s="168" t="s">
        <v>828</v>
      </c>
      <c r="G55" s="17"/>
      <c r="H55" s="112" t="s">
        <v>532</v>
      </c>
      <c r="I55" s="109" t="s">
        <v>423</v>
      </c>
      <c r="J55" s="109" t="s">
        <v>478</v>
      </c>
      <c r="K55" s="109" t="s">
        <v>635</v>
      </c>
      <c r="L55" s="168" t="s">
        <v>636</v>
      </c>
      <c r="M55" s="17"/>
    </row>
    <row r="56" spans="1:13" ht="12.6" customHeight="1">
      <c r="A56" s="169" t="s">
        <v>28</v>
      </c>
      <c r="B56" s="168" t="s">
        <v>764</v>
      </c>
      <c r="C56" s="168" t="s">
        <v>816</v>
      </c>
      <c r="D56" s="168"/>
      <c r="E56" s="168"/>
      <c r="F56" s="168" t="s">
        <v>821</v>
      </c>
      <c r="G56" s="113"/>
      <c r="H56" s="168" t="s">
        <v>528</v>
      </c>
      <c r="I56" s="168" t="s">
        <v>529</v>
      </c>
      <c r="J56" s="168" t="s">
        <v>579</v>
      </c>
      <c r="K56" s="168" t="s">
        <v>626</v>
      </c>
      <c r="L56" s="168" t="s">
        <v>627</v>
      </c>
    </row>
    <row r="58" spans="1:13" ht="12.6" customHeight="1">
      <c r="A58" s="136" t="s">
        <v>113</v>
      </c>
    </row>
    <row r="60" spans="1:13" ht="12.6" customHeight="1">
      <c r="A60" s="91"/>
      <c r="B60" s="16" t="s">
        <v>737</v>
      </c>
      <c r="C60" s="16" t="s">
        <v>738</v>
      </c>
      <c r="D60" s="16" t="s">
        <v>739</v>
      </c>
      <c r="E60" s="16" t="s">
        <v>740</v>
      </c>
      <c r="F60" s="108" t="s">
        <v>76</v>
      </c>
      <c r="G60" s="64"/>
      <c r="H60" s="16" t="s">
        <v>461</v>
      </c>
      <c r="I60" s="16" t="s">
        <v>462</v>
      </c>
      <c r="J60" s="16" t="s">
        <v>463</v>
      </c>
      <c r="K60" s="16" t="s">
        <v>464</v>
      </c>
      <c r="L60" s="108" t="s">
        <v>76</v>
      </c>
      <c r="M60" s="64"/>
    </row>
    <row r="61" spans="1:13" ht="12.6" customHeight="1">
      <c r="A61" s="19" t="s">
        <v>30</v>
      </c>
      <c r="B61" s="109" t="s">
        <v>756</v>
      </c>
      <c r="C61" s="109" t="s">
        <v>104</v>
      </c>
      <c r="D61" s="110"/>
      <c r="E61" s="109"/>
      <c r="F61" s="168" t="s">
        <v>805</v>
      </c>
      <c r="G61" s="17"/>
      <c r="H61" s="109" t="s">
        <v>492</v>
      </c>
      <c r="I61" s="109" t="s">
        <v>541</v>
      </c>
      <c r="J61" s="110" t="s">
        <v>572</v>
      </c>
      <c r="K61" s="109" t="s">
        <v>681</v>
      </c>
      <c r="L61" s="168" t="s">
        <v>697</v>
      </c>
      <c r="M61" s="17"/>
    </row>
    <row r="62" spans="1:13" ht="12.6" customHeight="1">
      <c r="A62" s="19" t="s">
        <v>55</v>
      </c>
      <c r="B62" s="109" t="s">
        <v>174</v>
      </c>
      <c r="C62" s="109" t="s">
        <v>753</v>
      </c>
      <c r="D62" s="110"/>
      <c r="E62" s="109"/>
      <c r="F62" s="168" t="s">
        <v>806</v>
      </c>
      <c r="G62" s="81"/>
      <c r="H62" s="109" t="s">
        <v>492</v>
      </c>
      <c r="I62" s="109" t="s">
        <v>542</v>
      </c>
      <c r="J62" s="110" t="s">
        <v>103</v>
      </c>
      <c r="K62" s="109" t="s">
        <v>698</v>
      </c>
      <c r="L62" s="168" t="s">
        <v>699</v>
      </c>
      <c r="M62" s="81"/>
    </row>
    <row r="63" spans="1:13" ht="12.6" customHeight="1">
      <c r="A63" s="19" t="s">
        <v>10</v>
      </c>
      <c r="B63" s="109" t="s">
        <v>757</v>
      </c>
      <c r="C63" s="109" t="s">
        <v>807</v>
      </c>
      <c r="D63" s="110"/>
      <c r="E63" s="109"/>
      <c r="F63" s="168" t="s">
        <v>808</v>
      </c>
      <c r="G63" s="17"/>
      <c r="H63" s="109" t="s">
        <v>493</v>
      </c>
      <c r="I63" s="109" t="s">
        <v>543</v>
      </c>
      <c r="J63" s="110" t="s">
        <v>524</v>
      </c>
      <c r="K63" s="109" t="s">
        <v>700</v>
      </c>
      <c r="L63" s="168" t="s">
        <v>701</v>
      </c>
      <c r="M63" s="17"/>
    </row>
    <row r="64" spans="1:13" ht="12.6" customHeight="1">
      <c r="A64" s="19" t="s">
        <v>43</v>
      </c>
      <c r="B64" s="109" t="s">
        <v>758</v>
      </c>
      <c r="C64" s="109" t="s">
        <v>68</v>
      </c>
      <c r="D64" s="110"/>
      <c r="E64" s="109"/>
      <c r="F64" s="168" t="s">
        <v>806</v>
      </c>
      <c r="G64" s="81"/>
      <c r="H64" s="109" t="s">
        <v>118</v>
      </c>
      <c r="I64" s="109" t="s">
        <v>172</v>
      </c>
      <c r="J64" s="110" t="s">
        <v>67</v>
      </c>
      <c r="K64" s="109" t="s">
        <v>67</v>
      </c>
      <c r="L64" s="168" t="s">
        <v>409</v>
      </c>
      <c r="M64" s="81"/>
    </row>
    <row r="65" spans="1:13" ht="12.6" customHeight="1">
      <c r="A65" s="19" t="s">
        <v>31</v>
      </c>
      <c r="B65" s="109" t="s">
        <v>759</v>
      </c>
      <c r="C65" s="109" t="s">
        <v>809</v>
      </c>
      <c r="D65" s="110"/>
      <c r="E65" s="109"/>
      <c r="F65" s="168" t="s">
        <v>810</v>
      </c>
      <c r="G65" s="64"/>
      <c r="H65" s="109" t="s">
        <v>494</v>
      </c>
      <c r="I65" s="109" t="s">
        <v>544</v>
      </c>
      <c r="J65" s="110" t="s">
        <v>573</v>
      </c>
      <c r="K65" s="109" t="s">
        <v>702</v>
      </c>
      <c r="L65" s="168" t="s">
        <v>703</v>
      </c>
      <c r="M65" s="64"/>
    </row>
    <row r="66" spans="1:13" ht="12.6" customHeight="1">
      <c r="A66" s="19" t="s">
        <v>218</v>
      </c>
      <c r="B66" s="109" t="s">
        <v>409</v>
      </c>
      <c r="C66" s="109" t="s">
        <v>811</v>
      </c>
      <c r="D66" s="110"/>
      <c r="E66" s="109"/>
      <c r="F66" s="168" t="s">
        <v>812</v>
      </c>
      <c r="G66" s="64"/>
      <c r="H66" s="109" t="s">
        <v>495</v>
      </c>
      <c r="I66" s="109" t="s">
        <v>104</v>
      </c>
      <c r="J66" s="110" t="s">
        <v>574</v>
      </c>
      <c r="K66" s="109" t="s">
        <v>179</v>
      </c>
      <c r="L66" s="168" t="s">
        <v>704</v>
      </c>
      <c r="M66" s="64"/>
    </row>
    <row r="67" spans="1:13" ht="12.6" customHeight="1">
      <c r="A67" s="169" t="s">
        <v>28</v>
      </c>
      <c r="B67" s="168" t="s">
        <v>755</v>
      </c>
      <c r="C67" s="168" t="s">
        <v>793</v>
      </c>
      <c r="D67" s="168"/>
      <c r="E67" s="168"/>
      <c r="F67" s="168" t="s">
        <v>798</v>
      </c>
      <c r="G67" s="17"/>
      <c r="H67" s="168" t="s">
        <v>490</v>
      </c>
      <c r="I67" s="168" t="s">
        <v>538</v>
      </c>
      <c r="J67" s="168" t="s">
        <v>575</v>
      </c>
      <c r="K67" s="168" t="s">
        <v>690</v>
      </c>
      <c r="L67" s="168" t="s">
        <v>691</v>
      </c>
      <c r="M67" s="17"/>
    </row>
    <row r="69" spans="1:13" ht="12.6" customHeight="1">
      <c r="A69" s="136" t="s">
        <v>203</v>
      </c>
    </row>
    <row r="71" spans="1:13" ht="12.6" customHeight="1">
      <c r="A71" s="91"/>
      <c r="B71" s="16" t="s">
        <v>737</v>
      </c>
      <c r="C71" s="16" t="s">
        <v>738</v>
      </c>
      <c r="D71" s="16" t="s">
        <v>739</v>
      </c>
      <c r="E71" s="16" t="s">
        <v>740</v>
      </c>
      <c r="F71" s="108" t="s">
        <v>76</v>
      </c>
      <c r="G71" s="64"/>
      <c r="H71" s="16" t="s">
        <v>461</v>
      </c>
      <c r="I71" s="16" t="s">
        <v>462</v>
      </c>
      <c r="J71" s="16" t="s">
        <v>463</v>
      </c>
      <c r="K71" s="16" t="s">
        <v>464</v>
      </c>
      <c r="L71" s="108" t="s">
        <v>76</v>
      </c>
      <c r="M71" s="64"/>
    </row>
    <row r="72" spans="1:13" ht="12.6" customHeight="1">
      <c r="A72" s="19" t="s">
        <v>30</v>
      </c>
      <c r="B72" s="109" t="s">
        <v>783</v>
      </c>
      <c r="C72" s="109" t="s">
        <v>478</v>
      </c>
      <c r="D72" s="110"/>
      <c r="E72" s="109"/>
      <c r="F72" s="168" t="s">
        <v>864</v>
      </c>
      <c r="G72" s="17"/>
      <c r="H72" s="109" t="s">
        <v>478</v>
      </c>
      <c r="I72" s="109" t="s">
        <v>233</v>
      </c>
      <c r="J72" s="110" t="s">
        <v>431</v>
      </c>
      <c r="K72" s="109" t="s">
        <v>668</v>
      </c>
      <c r="L72" s="168" t="s">
        <v>669</v>
      </c>
      <c r="M72" s="17"/>
    </row>
    <row r="73" spans="1:13" ht="12.6" customHeight="1">
      <c r="A73" s="19" t="s">
        <v>43</v>
      </c>
      <c r="B73" s="109" t="s">
        <v>67</v>
      </c>
      <c r="C73" s="109" t="s">
        <v>67</v>
      </c>
      <c r="D73" s="110"/>
      <c r="E73" s="109"/>
      <c r="F73" s="168" t="s">
        <v>67</v>
      </c>
      <c r="G73" s="81"/>
      <c r="H73" s="109" t="s">
        <v>67</v>
      </c>
      <c r="I73" s="109" t="s">
        <v>67</v>
      </c>
      <c r="J73" s="110" t="s">
        <v>181</v>
      </c>
      <c r="K73" s="109" t="s">
        <v>67</v>
      </c>
      <c r="L73" s="168" t="s">
        <v>181</v>
      </c>
      <c r="M73" s="81"/>
    </row>
    <row r="74" spans="1:13" ht="12.6" customHeight="1">
      <c r="A74" s="19" t="s">
        <v>218</v>
      </c>
      <c r="B74" s="109" t="s">
        <v>784</v>
      </c>
      <c r="C74" s="109" t="s">
        <v>116</v>
      </c>
      <c r="D74" s="110"/>
      <c r="E74" s="109"/>
      <c r="F74" s="168" t="s">
        <v>865</v>
      </c>
      <c r="G74" s="17"/>
      <c r="H74" s="109" t="s">
        <v>508</v>
      </c>
      <c r="I74" s="109" t="s">
        <v>558</v>
      </c>
      <c r="J74" s="110" t="s">
        <v>611</v>
      </c>
      <c r="K74" s="109" t="s">
        <v>670</v>
      </c>
      <c r="L74" s="168" t="s">
        <v>671</v>
      </c>
      <c r="M74" s="17"/>
    </row>
    <row r="75" spans="1:13" ht="12.6" customHeight="1">
      <c r="A75" s="19" t="s">
        <v>55</v>
      </c>
      <c r="B75" s="109" t="s">
        <v>785</v>
      </c>
      <c r="C75" s="109" t="s">
        <v>859</v>
      </c>
      <c r="D75" s="110"/>
      <c r="E75" s="109"/>
      <c r="F75" s="168" t="s">
        <v>866</v>
      </c>
      <c r="G75" s="81"/>
      <c r="H75" s="109" t="s">
        <v>509</v>
      </c>
      <c r="I75" s="109" t="s">
        <v>559</v>
      </c>
      <c r="J75" s="110" t="s">
        <v>612</v>
      </c>
      <c r="K75" s="109" t="s">
        <v>327</v>
      </c>
      <c r="L75" s="168" t="s">
        <v>672</v>
      </c>
      <c r="M75" s="81"/>
    </row>
    <row r="76" spans="1:13" ht="12.6" customHeight="1">
      <c r="A76" s="19" t="s">
        <v>10</v>
      </c>
      <c r="B76" s="109" t="s">
        <v>786</v>
      </c>
      <c r="C76" s="109" t="s">
        <v>860</v>
      </c>
      <c r="D76" s="110"/>
      <c r="E76" s="109"/>
      <c r="F76" s="168" t="s">
        <v>867</v>
      </c>
      <c r="G76" s="64"/>
      <c r="H76" s="109" t="s">
        <v>510</v>
      </c>
      <c r="I76" s="109" t="s">
        <v>560</v>
      </c>
      <c r="J76" s="110" t="s">
        <v>613</v>
      </c>
      <c r="K76" s="109" t="s">
        <v>673</v>
      </c>
      <c r="L76" s="168" t="s">
        <v>674</v>
      </c>
      <c r="M76" s="64"/>
    </row>
    <row r="77" spans="1:13" ht="12.6" customHeight="1">
      <c r="A77" s="19" t="s">
        <v>56</v>
      </c>
      <c r="B77" s="109" t="s">
        <v>787</v>
      </c>
      <c r="C77" s="109" t="s">
        <v>861</v>
      </c>
      <c r="D77" s="110"/>
      <c r="E77" s="109"/>
      <c r="F77" s="168" t="s">
        <v>868</v>
      </c>
      <c r="G77" s="64"/>
      <c r="H77" s="109" t="s">
        <v>511</v>
      </c>
      <c r="I77" s="109" t="s">
        <v>561</v>
      </c>
      <c r="J77" s="110" t="s">
        <v>614</v>
      </c>
      <c r="K77" s="109" t="s">
        <v>675</v>
      </c>
      <c r="L77" s="168" t="s">
        <v>676</v>
      </c>
      <c r="M77" s="64"/>
    </row>
    <row r="78" spans="1:13" ht="12.6" customHeight="1">
      <c r="A78" s="19" t="s">
        <v>69</v>
      </c>
      <c r="B78" s="109" t="s">
        <v>788</v>
      </c>
      <c r="C78" s="109" t="s">
        <v>862</v>
      </c>
      <c r="D78" s="109"/>
      <c r="E78" s="109"/>
      <c r="F78" s="168" t="s">
        <v>869</v>
      </c>
      <c r="G78" s="64"/>
      <c r="H78" s="109" t="s">
        <v>512</v>
      </c>
      <c r="I78" s="109" t="s">
        <v>562</v>
      </c>
      <c r="J78" s="109" t="s">
        <v>615</v>
      </c>
      <c r="K78" s="109" t="s">
        <v>677</v>
      </c>
      <c r="L78" s="168" t="s">
        <v>678</v>
      </c>
      <c r="M78" s="64"/>
    </row>
    <row r="79" spans="1:13" ht="12.6" customHeight="1">
      <c r="A79" s="19" t="s">
        <v>219</v>
      </c>
      <c r="B79" s="109" t="s">
        <v>789</v>
      </c>
      <c r="C79" s="109" t="s">
        <v>863</v>
      </c>
      <c r="D79" s="109"/>
      <c r="E79" s="109"/>
      <c r="F79" s="168" t="s">
        <v>870</v>
      </c>
      <c r="G79" s="17"/>
      <c r="H79" s="109" t="s">
        <v>513</v>
      </c>
      <c r="I79" s="109" t="s">
        <v>563</v>
      </c>
      <c r="J79" s="109" t="s">
        <v>616</v>
      </c>
      <c r="K79" s="109" t="s">
        <v>679</v>
      </c>
      <c r="L79" s="168" t="s">
        <v>680</v>
      </c>
      <c r="M79" s="17"/>
    </row>
    <row r="80" spans="1:13" ht="12.6" customHeight="1">
      <c r="A80" s="169" t="s">
        <v>28</v>
      </c>
      <c r="B80" s="168" t="s">
        <v>778</v>
      </c>
      <c r="C80" s="168" t="s">
        <v>846</v>
      </c>
      <c r="D80" s="168"/>
      <c r="E80" s="168"/>
      <c r="F80" s="168" t="s">
        <v>853</v>
      </c>
      <c r="G80" s="17"/>
      <c r="H80" s="168" t="s">
        <v>501</v>
      </c>
      <c r="I80" s="168" t="s">
        <v>551</v>
      </c>
      <c r="J80" s="168" t="s">
        <v>608</v>
      </c>
      <c r="K80" s="168" t="s">
        <v>651</v>
      </c>
      <c r="L80" s="168" t="s">
        <v>658</v>
      </c>
      <c r="M80" s="17"/>
    </row>
    <row r="82" spans="1:13" ht="12.6" customHeight="1">
      <c r="A82" s="136" t="s">
        <v>114</v>
      </c>
    </row>
    <row r="84" spans="1:13" ht="12.6" customHeight="1">
      <c r="A84" s="220"/>
      <c r="B84" s="218" t="s">
        <v>737</v>
      </c>
      <c r="C84" s="218" t="s">
        <v>738</v>
      </c>
      <c r="D84" s="218" t="s">
        <v>739</v>
      </c>
      <c r="E84" s="218" t="s">
        <v>740</v>
      </c>
      <c r="F84" s="221" t="s">
        <v>76</v>
      </c>
      <c r="G84" s="64"/>
      <c r="H84" s="16" t="s">
        <v>461</v>
      </c>
      <c r="I84" s="16" t="s">
        <v>462</v>
      </c>
      <c r="J84" s="16" t="s">
        <v>463</v>
      </c>
      <c r="K84" s="16" t="s">
        <v>464</v>
      </c>
      <c r="L84" s="108" t="s">
        <v>76</v>
      </c>
      <c r="M84" s="64"/>
    </row>
    <row r="85" spans="1:13" ht="12.6" customHeight="1">
      <c r="A85" s="219" t="s">
        <v>30</v>
      </c>
      <c r="B85" s="223" t="s">
        <v>749</v>
      </c>
      <c r="C85" s="222" t="s">
        <v>233</v>
      </c>
      <c r="D85" s="222"/>
      <c r="E85" s="222"/>
      <c r="F85" s="224" t="s">
        <v>897</v>
      </c>
      <c r="G85" s="64"/>
      <c r="H85" s="111" t="s">
        <v>411</v>
      </c>
      <c r="I85" s="109" t="s">
        <v>520</v>
      </c>
      <c r="J85" s="109" t="s">
        <v>600</v>
      </c>
      <c r="K85" s="109" t="s">
        <v>727</v>
      </c>
      <c r="L85" s="168" t="s">
        <v>728</v>
      </c>
      <c r="M85" s="64"/>
    </row>
    <row r="86" spans="1:13" ht="12.6" customHeight="1">
      <c r="A86" s="219" t="s">
        <v>55</v>
      </c>
      <c r="B86" s="223" t="s">
        <v>750</v>
      </c>
      <c r="C86" s="222" t="s">
        <v>894</v>
      </c>
      <c r="D86" s="222"/>
      <c r="E86" s="222"/>
      <c r="F86" s="224" t="s">
        <v>898</v>
      </c>
      <c r="G86" s="64"/>
      <c r="H86" s="111" t="s">
        <v>484</v>
      </c>
      <c r="I86" s="109" t="s">
        <v>521</v>
      </c>
      <c r="J86" s="109" t="s">
        <v>601</v>
      </c>
      <c r="K86" s="109" t="s">
        <v>729</v>
      </c>
      <c r="L86" s="168" t="s">
        <v>730</v>
      </c>
      <c r="M86" s="64"/>
    </row>
    <row r="87" spans="1:13" ht="12.6" customHeight="1">
      <c r="A87" s="219" t="s">
        <v>10</v>
      </c>
      <c r="B87" s="223" t="s">
        <v>751</v>
      </c>
      <c r="C87" s="222" t="s">
        <v>895</v>
      </c>
      <c r="D87" s="222"/>
      <c r="E87" s="222"/>
      <c r="F87" s="224" t="s">
        <v>899</v>
      </c>
      <c r="G87" s="64"/>
      <c r="H87" s="111" t="s">
        <v>485</v>
      </c>
      <c r="I87" s="109" t="s">
        <v>522</v>
      </c>
      <c r="J87" s="109" t="s">
        <v>602</v>
      </c>
      <c r="K87" s="109" t="s">
        <v>731</v>
      </c>
      <c r="L87" s="168" t="s">
        <v>732</v>
      </c>
      <c r="M87" s="64"/>
    </row>
    <row r="88" spans="1:13" ht="12.6" customHeight="1">
      <c r="A88" s="219" t="s">
        <v>43</v>
      </c>
      <c r="B88" s="223" t="s">
        <v>67</v>
      </c>
      <c r="C88" s="222" t="s">
        <v>67</v>
      </c>
      <c r="D88" s="222"/>
      <c r="E88" s="222"/>
      <c r="F88" s="224" t="s">
        <v>67</v>
      </c>
      <c r="G88" s="64"/>
      <c r="H88" s="111" t="s">
        <v>67</v>
      </c>
      <c r="I88" s="109" t="s">
        <v>67</v>
      </c>
      <c r="J88" s="109" t="s">
        <v>67</v>
      </c>
      <c r="K88" s="109" t="s">
        <v>67</v>
      </c>
      <c r="L88" s="168" t="s">
        <v>67</v>
      </c>
      <c r="M88" s="64"/>
    </row>
    <row r="89" spans="1:13" ht="12.6" customHeight="1">
      <c r="A89" s="219" t="s">
        <v>31</v>
      </c>
      <c r="B89" s="223" t="s">
        <v>752</v>
      </c>
      <c r="C89" s="222" t="s">
        <v>896</v>
      </c>
      <c r="D89" s="222"/>
      <c r="E89" s="222"/>
      <c r="F89" s="224" t="s">
        <v>900</v>
      </c>
      <c r="G89" s="64"/>
      <c r="H89" s="111" t="s">
        <v>486</v>
      </c>
      <c r="I89" s="109" t="s">
        <v>523</v>
      </c>
      <c r="J89" s="109" t="s">
        <v>603</v>
      </c>
      <c r="K89" s="109" t="s">
        <v>733</v>
      </c>
      <c r="L89" s="168" t="s">
        <v>734</v>
      </c>
      <c r="M89" s="64"/>
    </row>
    <row r="90" spans="1:13" ht="12.6" customHeight="1">
      <c r="A90" s="225" t="s">
        <v>28</v>
      </c>
      <c r="B90" s="224" t="s">
        <v>747</v>
      </c>
      <c r="C90" s="224" t="s">
        <v>885</v>
      </c>
      <c r="D90" s="224"/>
      <c r="E90" s="224"/>
      <c r="F90" s="224" t="s">
        <v>887</v>
      </c>
      <c r="G90" s="17"/>
      <c r="H90" s="168" t="s">
        <v>481</v>
      </c>
      <c r="I90" s="168" t="s">
        <v>516</v>
      </c>
      <c r="J90" s="168" t="s">
        <v>604</v>
      </c>
      <c r="K90" s="168" t="s">
        <v>735</v>
      </c>
      <c r="L90" s="168" t="s">
        <v>736</v>
      </c>
      <c r="M90" s="17"/>
    </row>
    <row r="92" spans="1:13" ht="12.6" customHeight="1">
      <c r="A92" s="136" t="s">
        <v>875</v>
      </c>
      <c r="B92" s="10"/>
      <c r="H92" s="10"/>
    </row>
    <row r="94" spans="1:13" ht="12.6" customHeight="1">
      <c r="A94" s="91"/>
      <c r="B94" s="16" t="s">
        <v>737</v>
      </c>
      <c r="C94" s="16" t="s">
        <v>738</v>
      </c>
      <c r="D94" s="16" t="s">
        <v>739</v>
      </c>
      <c r="E94" s="16" t="s">
        <v>740</v>
      </c>
      <c r="F94" s="108" t="s">
        <v>76</v>
      </c>
      <c r="G94" s="64"/>
      <c r="H94" s="16" t="s">
        <v>461</v>
      </c>
      <c r="I94" s="16" t="s">
        <v>462</v>
      </c>
      <c r="J94" s="16" t="s">
        <v>463</v>
      </c>
      <c r="K94" s="16" t="s">
        <v>464</v>
      </c>
      <c r="L94" s="108" t="s">
        <v>76</v>
      </c>
      <c r="M94" s="64"/>
    </row>
    <row r="95" spans="1:13" ht="12.6" customHeight="1">
      <c r="A95" s="19" t="s">
        <v>30</v>
      </c>
      <c r="B95" s="112" t="s">
        <v>769</v>
      </c>
      <c r="C95" s="109" t="s">
        <v>829</v>
      </c>
      <c r="D95" s="109"/>
      <c r="E95" s="109"/>
      <c r="F95" s="168" t="s">
        <v>834</v>
      </c>
      <c r="G95" s="64"/>
      <c r="H95" s="112" t="s">
        <v>473</v>
      </c>
      <c r="I95" s="109" t="s">
        <v>306</v>
      </c>
      <c r="J95" s="109" t="s">
        <v>584</v>
      </c>
      <c r="K95" s="109" t="s">
        <v>637</v>
      </c>
      <c r="L95" s="168" t="s">
        <v>638</v>
      </c>
      <c r="M95" s="64"/>
    </row>
    <row r="96" spans="1:13" ht="12.6" customHeight="1">
      <c r="A96" s="19" t="s">
        <v>55</v>
      </c>
      <c r="B96" s="111" t="s">
        <v>770</v>
      </c>
      <c r="C96" s="109" t="s">
        <v>830</v>
      </c>
      <c r="D96" s="109"/>
      <c r="E96" s="109"/>
      <c r="F96" s="168" t="s">
        <v>835</v>
      </c>
      <c r="G96" s="17"/>
      <c r="H96" s="111" t="s">
        <v>474</v>
      </c>
      <c r="I96" s="109" t="s">
        <v>533</v>
      </c>
      <c r="J96" s="109" t="s">
        <v>585</v>
      </c>
      <c r="K96" s="109" t="s">
        <v>639</v>
      </c>
      <c r="L96" s="168" t="s">
        <v>640</v>
      </c>
      <c r="M96" s="17"/>
    </row>
    <row r="97" spans="1:13" ht="12.6" customHeight="1">
      <c r="A97" s="19" t="s">
        <v>10</v>
      </c>
      <c r="B97" s="112" t="s">
        <v>771</v>
      </c>
      <c r="C97" s="109" t="s">
        <v>831</v>
      </c>
      <c r="D97" s="109"/>
      <c r="E97" s="109"/>
      <c r="F97" s="168" t="s">
        <v>836</v>
      </c>
      <c r="G97" s="114"/>
      <c r="H97" s="112" t="s">
        <v>475</v>
      </c>
      <c r="I97" s="109" t="s">
        <v>534</v>
      </c>
      <c r="J97" s="109" t="s">
        <v>586</v>
      </c>
      <c r="K97" s="109" t="s">
        <v>641</v>
      </c>
      <c r="L97" s="168" t="s">
        <v>642</v>
      </c>
      <c r="M97" s="114"/>
    </row>
    <row r="98" spans="1:13" ht="12.6" customHeight="1">
      <c r="A98" s="19" t="s">
        <v>43</v>
      </c>
      <c r="B98" s="112" t="s">
        <v>67</v>
      </c>
      <c r="C98" s="109" t="s">
        <v>492</v>
      </c>
      <c r="D98" s="109"/>
      <c r="E98" s="109"/>
      <c r="F98" s="168" t="s">
        <v>492</v>
      </c>
      <c r="G98" s="17"/>
      <c r="H98" s="112" t="s">
        <v>67</v>
      </c>
      <c r="I98" s="109" t="s">
        <v>67</v>
      </c>
      <c r="J98" s="109" t="s">
        <v>67</v>
      </c>
      <c r="K98" s="109" t="s">
        <v>174</v>
      </c>
      <c r="L98" s="168" t="s">
        <v>174</v>
      </c>
      <c r="M98" s="17"/>
    </row>
    <row r="99" spans="1:13" ht="12.6" customHeight="1">
      <c r="A99" s="19" t="s">
        <v>56</v>
      </c>
      <c r="B99" s="112" t="s">
        <v>772</v>
      </c>
      <c r="C99" s="109" t="s">
        <v>832</v>
      </c>
      <c r="D99" s="109"/>
      <c r="E99" s="109"/>
      <c r="F99" s="168" t="s">
        <v>837</v>
      </c>
      <c r="G99" s="114"/>
      <c r="H99" s="112" t="s">
        <v>476</v>
      </c>
      <c r="I99" s="109" t="s">
        <v>587</v>
      </c>
      <c r="J99" s="109" t="s">
        <v>588</v>
      </c>
      <c r="K99" s="109" t="s">
        <v>643</v>
      </c>
      <c r="L99" s="168" t="s">
        <v>644</v>
      </c>
      <c r="M99" s="114"/>
    </row>
    <row r="100" spans="1:13" ht="12.6" customHeight="1">
      <c r="A100" s="19" t="s">
        <v>839</v>
      </c>
      <c r="B100" s="112" t="s">
        <v>773</v>
      </c>
      <c r="C100" s="109" t="s">
        <v>833</v>
      </c>
      <c r="D100" s="109"/>
      <c r="E100" s="109"/>
      <c r="F100" s="168" t="s">
        <v>838</v>
      </c>
      <c r="G100" s="17"/>
      <c r="H100" s="112" t="s">
        <v>477</v>
      </c>
      <c r="I100" s="109" t="s">
        <v>589</v>
      </c>
      <c r="J100" s="109" t="s">
        <v>590</v>
      </c>
      <c r="K100" s="109" t="s">
        <v>645</v>
      </c>
      <c r="L100" s="168" t="s">
        <v>646</v>
      </c>
      <c r="M100" s="17"/>
    </row>
    <row r="101" spans="1:13" ht="12.6" customHeight="1">
      <c r="A101" s="169" t="s">
        <v>28</v>
      </c>
      <c r="B101" s="168" t="s">
        <v>765</v>
      </c>
      <c r="C101" s="168" t="s">
        <v>817</v>
      </c>
      <c r="D101" s="168"/>
      <c r="E101" s="168"/>
      <c r="F101" s="168" t="s">
        <v>822</v>
      </c>
      <c r="G101" s="22"/>
      <c r="H101" s="168" t="s">
        <v>469</v>
      </c>
      <c r="I101" s="168" t="s">
        <v>530</v>
      </c>
      <c r="J101" s="168" t="s">
        <v>580</v>
      </c>
      <c r="K101" s="168" t="s">
        <v>628</v>
      </c>
      <c r="L101" s="168" t="s">
        <v>629</v>
      </c>
      <c r="M101" s="22"/>
    </row>
    <row r="103" spans="1:13" ht="12.6" customHeight="1">
      <c r="A103" s="8" t="s">
        <v>881</v>
      </c>
    </row>
    <row r="104" spans="1:13" ht="12.6" customHeight="1">
      <c r="H104" s="8"/>
    </row>
  </sheetData>
  <phoneticPr fontId="0" type="noConversion"/>
  <pageMargins left="0.25" right="0.25" top="1" bottom="1" header="0.5" footer="0.5"/>
  <pageSetup paperSize="5" orientation="landscape" horizontalDpi="1200" verticalDpi="1200" r:id="rId1"/>
  <headerFooter alignWithMargins="0"/>
  <rowBreaks count="1" manualBreakCount="1">
    <brk id="8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9:P61"/>
  <sheetViews>
    <sheetView zoomScaleNormal="100" workbookViewId="0">
      <selection activeCell="H27" sqref="H27"/>
    </sheetView>
  </sheetViews>
  <sheetFormatPr defaultRowHeight="10.5"/>
  <cols>
    <col min="1" max="1" width="10.28515625" style="11" customWidth="1"/>
    <col min="2" max="16384" width="9.140625" style="11"/>
  </cols>
  <sheetData>
    <row r="9" spans="1:10" ht="14.25">
      <c r="A9" s="158" t="s">
        <v>293</v>
      </c>
    </row>
    <row r="10" spans="1:10">
      <c r="A10" s="12" t="s">
        <v>294</v>
      </c>
    </row>
    <row r="12" spans="1:10" ht="11.25">
      <c r="B12" s="135" t="s">
        <v>137</v>
      </c>
      <c r="J12" s="135" t="s">
        <v>138</v>
      </c>
    </row>
    <row r="33" spans="2:16">
      <c r="P33" s="182" t="s">
        <v>312</v>
      </c>
    </row>
    <row r="34" spans="2:16">
      <c r="H34" s="182" t="s">
        <v>312</v>
      </c>
      <c r="O34" s="182"/>
    </row>
    <row r="35" spans="2:16" ht="11.25">
      <c r="B35" s="135" t="s">
        <v>139</v>
      </c>
      <c r="G35" s="182"/>
      <c r="J35" s="135" t="s">
        <v>140</v>
      </c>
    </row>
    <row r="57" spans="2:16">
      <c r="H57" s="182" t="s">
        <v>313</v>
      </c>
      <c r="P57" s="182" t="s">
        <v>313</v>
      </c>
    </row>
    <row r="58" spans="2:16" ht="36" customHeight="1">
      <c r="B58" s="236"/>
      <c r="C58" s="236"/>
      <c r="D58" s="236"/>
      <c r="E58" s="236"/>
      <c r="F58" s="236"/>
      <c r="G58" s="236"/>
      <c r="H58" s="236"/>
      <c r="I58" s="236"/>
      <c r="J58" s="236"/>
      <c r="K58" s="236"/>
    </row>
    <row r="59" spans="2:16" s="115" customFormat="1" ht="24" customHeight="1">
      <c r="B59" s="236"/>
      <c r="C59" s="236"/>
      <c r="D59" s="236"/>
      <c r="E59" s="236"/>
      <c r="F59" s="236"/>
      <c r="G59" s="236"/>
      <c r="H59" s="236"/>
      <c r="I59" s="236"/>
      <c r="J59" s="236"/>
      <c r="K59" s="236"/>
    </row>
    <row r="61" spans="2:16">
      <c r="B61" s="235"/>
      <c r="C61" s="235"/>
      <c r="D61" s="235"/>
      <c r="E61" s="235"/>
      <c r="F61" s="235"/>
      <c r="G61" s="235"/>
      <c r="H61" s="235"/>
      <c r="I61" s="235"/>
      <c r="J61" s="235"/>
      <c r="K61" s="235"/>
    </row>
  </sheetData>
  <mergeCells count="3">
    <mergeCell ref="B61:K61"/>
    <mergeCell ref="B59:K59"/>
    <mergeCell ref="B58:K58"/>
  </mergeCells>
  <pageMargins left="0.7" right="0.7" top="0.75" bottom="0.75" header="0.3" footer="0.3"/>
  <pageSetup scale="8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9:P65"/>
  <sheetViews>
    <sheetView zoomScaleNormal="100" workbookViewId="0">
      <selection activeCell="H29" sqref="H29"/>
    </sheetView>
  </sheetViews>
  <sheetFormatPr defaultRowHeight="10.5"/>
  <cols>
    <col min="1" max="1" width="10.28515625" style="11" customWidth="1"/>
    <col min="2" max="16384" width="9.140625" style="11"/>
  </cols>
  <sheetData>
    <row r="9" spans="1:10" ht="14.25">
      <c r="A9" s="158" t="s">
        <v>295</v>
      </c>
    </row>
    <row r="10" spans="1:10">
      <c r="A10" s="12" t="s">
        <v>294</v>
      </c>
    </row>
    <row r="13" spans="1:10" ht="11.25">
      <c r="B13" s="135" t="s">
        <v>142</v>
      </c>
      <c r="J13" s="135" t="s">
        <v>143</v>
      </c>
    </row>
    <row r="34" spans="2:16">
      <c r="H34" s="182" t="s">
        <v>312</v>
      </c>
      <c r="P34" s="182" t="s">
        <v>312</v>
      </c>
    </row>
    <row r="36" spans="2:16" ht="11.25">
      <c r="B36" s="135" t="s">
        <v>144</v>
      </c>
      <c r="J36" s="135" t="s">
        <v>145</v>
      </c>
    </row>
    <row r="58" spans="2:16">
      <c r="H58" s="182" t="s">
        <v>312</v>
      </c>
      <c r="P58" s="182" t="s">
        <v>312</v>
      </c>
    </row>
    <row r="60" spans="2:16" ht="36" customHeight="1">
      <c r="B60" s="236"/>
      <c r="C60" s="236"/>
      <c r="D60" s="236"/>
      <c r="E60" s="236"/>
      <c r="F60" s="236"/>
      <c r="G60" s="236"/>
      <c r="H60" s="236"/>
      <c r="I60" s="236"/>
      <c r="J60" s="236"/>
      <c r="K60" s="236"/>
      <c r="L60" s="236"/>
    </row>
    <row r="61" spans="2:16" ht="12" customHeight="1">
      <c r="B61" s="236"/>
      <c r="C61" s="236"/>
      <c r="D61" s="236"/>
      <c r="E61" s="236"/>
      <c r="F61" s="236"/>
      <c r="G61" s="236"/>
      <c r="H61" s="236"/>
      <c r="I61" s="236"/>
      <c r="J61" s="236"/>
      <c r="K61" s="236"/>
      <c r="L61" s="236"/>
    </row>
    <row r="62" spans="2:16" s="115" customFormat="1" ht="12" customHeight="1">
      <c r="B62" s="236"/>
      <c r="C62" s="236"/>
      <c r="D62" s="236"/>
      <c r="E62" s="236"/>
      <c r="F62" s="236"/>
      <c r="G62" s="236"/>
      <c r="H62" s="236"/>
      <c r="I62" s="236"/>
      <c r="J62" s="236"/>
      <c r="K62" s="236"/>
      <c r="L62" s="236"/>
    </row>
    <row r="63" spans="2:16" s="115" customFormat="1" ht="12" customHeight="1">
      <c r="B63" s="236"/>
      <c r="C63" s="236"/>
      <c r="D63" s="236"/>
      <c r="E63" s="236"/>
      <c r="F63" s="236"/>
      <c r="G63" s="236"/>
      <c r="H63" s="236"/>
      <c r="I63" s="236"/>
      <c r="J63" s="236"/>
      <c r="K63" s="236"/>
      <c r="L63" s="236"/>
    </row>
    <row r="64" spans="2:16" s="115" customFormat="1" ht="33.75" customHeight="1">
      <c r="B64" s="236"/>
      <c r="C64" s="236"/>
      <c r="D64" s="236"/>
      <c r="E64" s="236"/>
      <c r="F64" s="236"/>
      <c r="G64" s="236"/>
      <c r="H64" s="236"/>
      <c r="I64" s="236"/>
      <c r="J64" s="236"/>
      <c r="K64" s="236"/>
      <c r="L64" s="236"/>
    </row>
    <row r="65" spans="2:12">
      <c r="B65" s="236"/>
      <c r="C65" s="236"/>
      <c r="D65" s="236"/>
      <c r="E65" s="236"/>
      <c r="F65" s="236"/>
      <c r="G65" s="236"/>
      <c r="H65" s="236"/>
      <c r="I65" s="236"/>
      <c r="J65" s="236"/>
      <c r="K65" s="236"/>
      <c r="L65" s="236"/>
    </row>
  </sheetData>
  <mergeCells count="6">
    <mergeCell ref="B62:L62"/>
    <mergeCell ref="B60:L60"/>
    <mergeCell ref="B61:L61"/>
    <mergeCell ref="B64:L64"/>
    <mergeCell ref="B65:L65"/>
    <mergeCell ref="B63:L63"/>
  </mergeCells>
  <pageMargins left="0.7" right="0.7" top="0.75" bottom="0.75" header="0.3" footer="0.3"/>
  <pageSetup scale="6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9:P56"/>
  <sheetViews>
    <sheetView zoomScaleNormal="100" workbookViewId="0">
      <selection activeCell="H15" sqref="H15"/>
    </sheetView>
  </sheetViews>
  <sheetFormatPr defaultRowHeight="10.5"/>
  <cols>
    <col min="1" max="1" width="10.28515625" style="11" customWidth="1"/>
    <col min="2" max="16384" width="9.140625" style="11"/>
  </cols>
  <sheetData>
    <row r="9" spans="1:10" ht="14.25">
      <c r="A9" s="158" t="s">
        <v>296</v>
      </c>
    </row>
    <row r="10" spans="1:10">
      <c r="A10" s="12" t="s">
        <v>294</v>
      </c>
    </row>
    <row r="12" spans="1:10" ht="11.25">
      <c r="B12" s="141" t="s">
        <v>147</v>
      </c>
      <c r="J12" s="141" t="s">
        <v>439</v>
      </c>
    </row>
    <row r="33" spans="2:16">
      <c r="H33" s="182" t="s">
        <v>312</v>
      </c>
      <c r="P33" s="182" t="s">
        <v>312</v>
      </c>
    </row>
    <row r="34" spans="2:16" ht="11.25">
      <c r="B34" s="141" t="s">
        <v>216</v>
      </c>
      <c r="J34" s="141" t="s">
        <v>240</v>
      </c>
    </row>
    <row r="56" spans="8:16">
      <c r="H56" s="182" t="s">
        <v>314</v>
      </c>
      <c r="P56" s="182" t="s">
        <v>314</v>
      </c>
    </row>
  </sheetData>
  <pageMargins left="0.7" right="0.7" top="0.75" bottom="0.75" header="0.3" footer="0.3"/>
  <pageSetup scale="6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9:P90"/>
  <sheetViews>
    <sheetView topLeftCell="A43" zoomScaleNormal="100" workbookViewId="0">
      <selection activeCell="I78" sqref="I78"/>
    </sheetView>
  </sheetViews>
  <sheetFormatPr defaultRowHeight="10.5"/>
  <cols>
    <col min="1" max="1" width="10.28515625" style="11" customWidth="1"/>
    <col min="2" max="16384" width="9.140625" style="11"/>
  </cols>
  <sheetData>
    <row r="9" spans="1:10" ht="14.25">
      <c r="A9" s="158" t="s">
        <v>297</v>
      </c>
    </row>
    <row r="12" spans="1:10" ht="11.25">
      <c r="B12" s="141" t="s">
        <v>149</v>
      </c>
      <c r="J12" s="141" t="s">
        <v>150</v>
      </c>
    </row>
    <row r="34" spans="2:16">
      <c r="H34" s="182" t="s">
        <v>312</v>
      </c>
      <c r="P34" s="182" t="s">
        <v>312</v>
      </c>
    </row>
    <row r="35" spans="2:16" ht="24" customHeight="1">
      <c r="B35" s="236" t="s">
        <v>452</v>
      </c>
      <c r="C35" s="236"/>
      <c r="D35" s="236"/>
      <c r="E35" s="236"/>
      <c r="F35" s="236"/>
      <c r="G35" s="236"/>
      <c r="H35" s="236"/>
      <c r="J35" s="236" t="s">
        <v>453</v>
      </c>
      <c r="K35" s="236"/>
      <c r="L35" s="236"/>
      <c r="M35" s="236"/>
      <c r="N35" s="236"/>
      <c r="O35" s="236"/>
      <c r="P35" s="236"/>
    </row>
    <row r="36" spans="2:16" ht="33" customHeight="1">
      <c r="B36" s="236" t="s">
        <v>451</v>
      </c>
      <c r="C36" s="236"/>
      <c r="D36" s="236"/>
      <c r="E36" s="236"/>
      <c r="F36" s="236"/>
      <c r="G36" s="236"/>
      <c r="H36" s="236"/>
      <c r="J36" s="237" t="s">
        <v>454</v>
      </c>
      <c r="K36" s="237"/>
      <c r="L36" s="237"/>
      <c r="M36" s="237"/>
      <c r="N36" s="237"/>
      <c r="O36" s="237"/>
      <c r="P36" s="237"/>
    </row>
    <row r="37" spans="2:16" ht="24" customHeight="1">
      <c r="B37" s="236" t="s">
        <v>450</v>
      </c>
      <c r="C37" s="236"/>
      <c r="D37" s="236"/>
      <c r="E37" s="236"/>
      <c r="F37" s="236"/>
      <c r="G37" s="236"/>
      <c r="H37" s="236"/>
      <c r="J37" s="236" t="s">
        <v>455</v>
      </c>
      <c r="K37" s="236"/>
      <c r="L37" s="236"/>
      <c r="M37" s="236"/>
      <c r="N37" s="236"/>
      <c r="O37" s="236"/>
      <c r="P37" s="236"/>
    </row>
    <row r="38" spans="2:16" ht="24" customHeight="1">
      <c r="B38" s="236" t="s">
        <v>449</v>
      </c>
      <c r="C38" s="236"/>
      <c r="D38" s="236"/>
      <c r="E38" s="236"/>
      <c r="F38" s="236"/>
      <c r="G38" s="236"/>
      <c r="H38" s="236"/>
      <c r="J38" s="236"/>
      <c r="K38" s="236"/>
      <c r="L38" s="236"/>
      <c r="M38" s="236"/>
      <c r="N38" s="236"/>
      <c r="O38" s="236"/>
      <c r="P38" s="236"/>
    </row>
    <row r="41" spans="2:16" ht="11.25">
      <c r="B41" s="141" t="s">
        <v>151</v>
      </c>
      <c r="J41" s="141" t="s">
        <v>705</v>
      </c>
    </row>
    <row r="63" spans="2:16">
      <c r="H63" s="182" t="s">
        <v>312</v>
      </c>
      <c r="P63" s="182" t="s">
        <v>312</v>
      </c>
    </row>
    <row r="64" spans="2:16" ht="24" customHeight="1">
      <c r="B64" s="236" t="s">
        <v>456</v>
      </c>
      <c r="C64" s="236"/>
      <c r="D64" s="236"/>
      <c r="E64" s="236"/>
      <c r="F64" s="236"/>
      <c r="G64" s="236"/>
      <c r="H64" s="236"/>
      <c r="J64" s="236"/>
      <c r="K64" s="236"/>
      <c r="L64" s="236"/>
      <c r="M64" s="236"/>
      <c r="N64" s="236"/>
      <c r="O64" s="236"/>
      <c r="P64" s="236"/>
    </row>
    <row r="65" spans="2:16" ht="24" customHeight="1">
      <c r="B65" s="236" t="s">
        <v>106</v>
      </c>
      <c r="C65" s="236"/>
      <c r="D65" s="236"/>
      <c r="E65" s="236"/>
      <c r="F65" s="236"/>
      <c r="G65" s="236"/>
      <c r="H65" s="236"/>
      <c r="J65" s="236"/>
      <c r="K65" s="236"/>
      <c r="L65" s="236"/>
      <c r="M65" s="236"/>
      <c r="N65" s="236"/>
      <c r="O65" s="236"/>
      <c r="P65" s="236"/>
    </row>
    <row r="69" spans="2:16">
      <c r="B69" s="188"/>
    </row>
    <row r="90" spans="8:8">
      <c r="H90" s="182"/>
    </row>
  </sheetData>
  <mergeCells count="12">
    <mergeCell ref="B65:H65"/>
    <mergeCell ref="J64:P64"/>
    <mergeCell ref="J65:P65"/>
    <mergeCell ref="J35:P35"/>
    <mergeCell ref="J36:P36"/>
    <mergeCell ref="J37:P37"/>
    <mergeCell ref="J38:P38"/>
    <mergeCell ref="B35:H35"/>
    <mergeCell ref="B36:H36"/>
    <mergeCell ref="B37:H37"/>
    <mergeCell ref="B64:H64"/>
    <mergeCell ref="B38:H38"/>
  </mergeCells>
  <pageMargins left="0.7" right="0.7" top="0.75" bottom="0.75" header="0.3" footer="0.3"/>
  <pageSetup scale="59" orientation="landscape" r:id="rId1"/>
  <colBreaks count="1" manualBreakCount="1">
    <brk id="17"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9:P65"/>
  <sheetViews>
    <sheetView zoomScaleNormal="100" workbookViewId="0">
      <selection activeCell="H17" sqref="H17"/>
    </sheetView>
  </sheetViews>
  <sheetFormatPr defaultRowHeight="10.5"/>
  <cols>
    <col min="1" max="1" width="10.28515625" style="11" customWidth="1"/>
    <col min="2" max="16384" width="9.140625" style="11"/>
  </cols>
  <sheetData>
    <row r="9" spans="1:10" ht="14.25">
      <c r="A9" s="158" t="s">
        <v>298</v>
      </c>
    </row>
    <row r="12" spans="1:10" ht="11.25">
      <c r="B12" s="141" t="s">
        <v>258</v>
      </c>
      <c r="J12" s="141" t="s">
        <v>241</v>
      </c>
    </row>
    <row r="13" spans="1:10">
      <c r="J13" s="8"/>
    </row>
    <row r="29" spans="11:11">
      <c r="K29" s="179"/>
    </row>
    <row r="32" spans="11:11">
      <c r="K32" s="179"/>
    </row>
    <row r="34" spans="2:16">
      <c r="H34" s="182" t="s">
        <v>312</v>
      </c>
      <c r="P34" s="182" t="s">
        <v>312</v>
      </c>
    </row>
    <row r="35" spans="2:16" ht="24" customHeight="1">
      <c r="B35" s="238" t="s">
        <v>457</v>
      </c>
      <c r="C35" s="238"/>
      <c r="D35" s="238"/>
      <c r="E35" s="238"/>
      <c r="F35" s="238"/>
      <c r="G35" s="238"/>
      <c r="H35" s="238"/>
      <c r="I35" s="116"/>
      <c r="J35" s="238" t="s">
        <v>458</v>
      </c>
      <c r="K35" s="238"/>
      <c r="L35" s="238"/>
      <c r="M35" s="238"/>
      <c r="N35" s="238"/>
      <c r="O35" s="238"/>
    </row>
    <row r="36" spans="2:16" ht="24" customHeight="1">
      <c r="B36" s="238"/>
      <c r="C36" s="238"/>
      <c r="D36" s="238"/>
      <c r="E36" s="238"/>
      <c r="F36" s="238"/>
      <c r="G36" s="238"/>
      <c r="H36" s="238"/>
      <c r="I36" s="116"/>
      <c r="J36" s="238"/>
      <c r="K36" s="238"/>
      <c r="L36" s="238"/>
      <c r="M36" s="238"/>
      <c r="N36" s="238"/>
      <c r="O36" s="238"/>
    </row>
    <row r="40" spans="2:16" ht="11.25">
      <c r="B40" s="141" t="s">
        <v>242</v>
      </c>
      <c r="J40" s="141"/>
    </row>
    <row r="62" spans="2:16">
      <c r="H62" s="182" t="s">
        <v>312</v>
      </c>
      <c r="P62" s="182"/>
    </row>
    <row r="64" spans="2:16" ht="32.25" customHeight="1">
      <c r="B64" s="238" t="s">
        <v>459</v>
      </c>
      <c r="C64" s="238"/>
      <c r="D64" s="238"/>
      <c r="E64" s="238"/>
      <c r="F64" s="238"/>
      <c r="G64" s="238"/>
      <c r="H64" s="238"/>
      <c r="J64" s="238"/>
      <c r="K64" s="238"/>
      <c r="L64" s="238"/>
      <c r="M64" s="238"/>
      <c r="N64" s="238"/>
      <c r="O64" s="238"/>
      <c r="P64" s="238"/>
    </row>
    <row r="65" spans="2:8" ht="31.5" customHeight="1">
      <c r="B65" s="238" t="s">
        <v>460</v>
      </c>
      <c r="C65" s="238"/>
      <c r="D65" s="238"/>
      <c r="E65" s="238"/>
      <c r="F65" s="238"/>
      <c r="G65" s="238"/>
      <c r="H65" s="238"/>
    </row>
  </sheetData>
  <mergeCells count="7">
    <mergeCell ref="B65:H65"/>
    <mergeCell ref="J64:P64"/>
    <mergeCell ref="B35:H35"/>
    <mergeCell ref="B36:H36"/>
    <mergeCell ref="J35:O35"/>
    <mergeCell ref="J36:O36"/>
    <mergeCell ref="B64:H64"/>
  </mergeCells>
  <pageMargins left="0.7" right="0.7" top="0.75" bottom="0.75" header="0.3" footer="0.3"/>
  <pageSetup scale="6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9:P78"/>
  <sheetViews>
    <sheetView zoomScaleNormal="100" workbookViewId="0">
      <selection activeCell="R22" sqref="R22"/>
    </sheetView>
  </sheetViews>
  <sheetFormatPr defaultRowHeight="10.5"/>
  <cols>
    <col min="1" max="1" width="10.28515625" style="11" customWidth="1"/>
    <col min="2" max="16384" width="9.140625" style="11"/>
  </cols>
  <sheetData>
    <row r="9" spans="1:12" ht="14.25">
      <c r="A9" s="158" t="s">
        <v>299</v>
      </c>
    </row>
    <row r="12" spans="1:12" ht="11.25">
      <c r="B12" s="141" t="s">
        <v>89</v>
      </c>
      <c r="J12" s="141" t="s">
        <v>90</v>
      </c>
      <c r="L12" s="8"/>
    </row>
    <row r="33" spans="2:16">
      <c r="H33" s="182" t="s">
        <v>315</v>
      </c>
      <c r="P33" s="182" t="s">
        <v>315</v>
      </c>
    </row>
    <row r="34" spans="2:16" ht="11.25">
      <c r="B34" s="141" t="s">
        <v>706</v>
      </c>
      <c r="J34" s="141" t="s">
        <v>707</v>
      </c>
    </row>
    <row r="36" spans="2:16">
      <c r="B36" s="8"/>
      <c r="L36" s="8"/>
    </row>
    <row r="55" spans="2:16">
      <c r="H55" s="182" t="s">
        <v>316</v>
      </c>
      <c r="P55" s="182" t="s">
        <v>316</v>
      </c>
    </row>
    <row r="56" spans="2:16" ht="11.25">
      <c r="B56" s="141" t="s">
        <v>243</v>
      </c>
      <c r="J56" s="8"/>
      <c r="P56" s="182"/>
    </row>
    <row r="78" spans="8:8">
      <c r="H78" s="182" t="s">
        <v>312</v>
      </c>
    </row>
  </sheetData>
  <pageMargins left="0.7" right="0.7" top="0.75" bottom="0.75" header="0.3" footer="0.3"/>
  <pageSetup scale="5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9:P58"/>
  <sheetViews>
    <sheetView zoomScaleNormal="100" workbookViewId="0">
      <selection activeCell="K56" sqref="K56"/>
    </sheetView>
  </sheetViews>
  <sheetFormatPr defaultRowHeight="10.5"/>
  <cols>
    <col min="1" max="1" width="10.28515625" style="11" customWidth="1"/>
    <col min="2" max="16384" width="9.140625" style="11"/>
  </cols>
  <sheetData>
    <row r="9" spans="1:10" ht="14.25">
      <c r="A9" s="158" t="s">
        <v>300</v>
      </c>
    </row>
    <row r="12" spans="1:10" ht="11.25">
      <c r="B12" s="141" t="s">
        <v>100</v>
      </c>
      <c r="J12" s="141" t="s">
        <v>101</v>
      </c>
    </row>
    <row r="34" spans="2:16">
      <c r="H34" s="182" t="s">
        <v>312</v>
      </c>
      <c r="P34" s="182" t="s">
        <v>312</v>
      </c>
    </row>
    <row r="36" spans="2:16" ht="11.25">
      <c r="B36" s="141" t="s">
        <v>102</v>
      </c>
      <c r="J36" s="8"/>
    </row>
    <row r="58" spans="8:8">
      <c r="H58" s="182" t="s">
        <v>312</v>
      </c>
    </row>
  </sheetData>
  <pageMargins left="0.7" right="0.7" top="0.75" bottom="0.75" header="0.3" footer="0.3"/>
  <pageSetup scale="5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8:R58"/>
  <sheetViews>
    <sheetView topLeftCell="A25" zoomScaleNormal="100" workbookViewId="0">
      <selection activeCell="B55" sqref="B55"/>
    </sheetView>
  </sheetViews>
  <sheetFormatPr defaultRowHeight="12.6" customHeight="1"/>
  <cols>
    <col min="1" max="1" width="18.7109375" style="11" customWidth="1"/>
    <col min="2" max="18" width="7.7109375" style="11" customWidth="1"/>
    <col min="19" max="16384" width="9.140625" style="11"/>
  </cols>
  <sheetData>
    <row r="8" spans="1:11" ht="12.6" customHeight="1">
      <c r="A8" s="158" t="s">
        <v>0</v>
      </c>
    </row>
    <row r="9" spans="1:11" ht="12.6" customHeight="1">
      <c r="A9" s="12" t="s">
        <v>5</v>
      </c>
    </row>
    <row r="10" spans="1:11" ht="12.6" customHeight="1">
      <c r="A10" s="141"/>
    </row>
    <row r="11" spans="1:11" ht="12.6" customHeight="1">
      <c r="A11" s="141" t="s">
        <v>87</v>
      </c>
    </row>
    <row r="12" spans="1:11" ht="12.6" customHeight="1">
      <c r="A12" s="33"/>
    </row>
    <row r="13" spans="1:11" ht="12.6" customHeight="1">
      <c r="A13" s="15"/>
      <c r="B13" s="37" t="s">
        <v>6</v>
      </c>
      <c r="C13" s="37" t="s">
        <v>7</v>
      </c>
      <c r="D13" s="37" t="s">
        <v>8</v>
      </c>
      <c r="E13" s="37" t="s">
        <v>9</v>
      </c>
      <c r="F13" s="37" t="s">
        <v>76</v>
      </c>
      <c r="H13" s="9"/>
      <c r="I13" s="9"/>
      <c r="J13" s="10"/>
      <c r="K13" s="10"/>
    </row>
    <row r="14" spans="1:11" ht="12.6" customHeight="1">
      <c r="A14" s="19">
        <v>2009</v>
      </c>
      <c r="B14" s="21">
        <v>46.148660000000007</v>
      </c>
      <c r="C14" s="21">
        <v>39.945</v>
      </c>
      <c r="D14" s="21">
        <v>38.959160000000004</v>
      </c>
      <c r="E14" s="21">
        <v>32.140520000000002</v>
      </c>
      <c r="F14" s="143">
        <f t="shared" ref="F14:F19" si="0">SUM(B14:E14)</f>
        <v>157.19334000000001</v>
      </c>
    </row>
    <row r="15" spans="1:11" ht="12.6" customHeight="1">
      <c r="A15" s="19">
        <v>2010</v>
      </c>
      <c r="B15" s="21">
        <v>32.090090000000004</v>
      </c>
      <c r="C15" s="21">
        <v>35.674959999999999</v>
      </c>
      <c r="D15" s="21">
        <v>38.826610000000002</v>
      </c>
      <c r="E15" s="21">
        <v>38.776989999999998</v>
      </c>
      <c r="F15" s="143">
        <f t="shared" si="0"/>
        <v>145.36865</v>
      </c>
      <c r="H15" s="117"/>
    </row>
    <row r="16" spans="1:11" ht="12.6" customHeight="1">
      <c r="A16" s="19">
        <v>2011</v>
      </c>
      <c r="B16" s="21">
        <v>35.384079999999997</v>
      </c>
      <c r="C16" s="21">
        <v>38.616379999999999</v>
      </c>
      <c r="D16" s="21">
        <v>56.7</v>
      </c>
      <c r="E16" s="21">
        <v>100.04431</v>
      </c>
      <c r="F16" s="143">
        <f t="shared" si="0"/>
        <v>230.74477000000002</v>
      </c>
      <c r="H16" s="117"/>
    </row>
    <row r="17" spans="1:18" ht="12.6" customHeight="1">
      <c r="A17" s="19">
        <v>2012</v>
      </c>
      <c r="B17" s="21">
        <v>116.97224</v>
      </c>
      <c r="C17" s="21">
        <v>106.09546</v>
      </c>
      <c r="D17" s="21">
        <v>80.338499999999996</v>
      </c>
      <c r="E17" s="21">
        <v>53.750959999999999</v>
      </c>
      <c r="F17" s="143">
        <f t="shared" si="0"/>
        <v>357.15716000000003</v>
      </c>
      <c r="H17" s="117"/>
    </row>
    <row r="18" spans="1:18" ht="12.6" customHeight="1">
      <c r="A18" s="19">
        <v>2013</v>
      </c>
      <c r="B18" s="21">
        <v>45.399630000000002</v>
      </c>
      <c r="C18" s="21">
        <v>50.228049999999996</v>
      </c>
      <c r="D18" s="21">
        <v>54.035510000000002</v>
      </c>
      <c r="E18" s="21">
        <v>38.050829999999991</v>
      </c>
      <c r="F18" s="143">
        <f t="shared" si="0"/>
        <v>187.71401999999998</v>
      </c>
      <c r="H18" s="117"/>
    </row>
    <row r="19" spans="1:18" ht="12.6" customHeight="1">
      <c r="A19" s="19">
        <v>2014</v>
      </c>
      <c r="B19" s="21">
        <v>53.945240000000005</v>
      </c>
      <c r="C19" s="21">
        <v>62.643519999999995</v>
      </c>
      <c r="D19" s="21">
        <v>68.731940000000009</v>
      </c>
      <c r="E19" s="21">
        <v>81.842420000000004</v>
      </c>
      <c r="F19" s="143">
        <f t="shared" si="0"/>
        <v>267.16312000000005</v>
      </c>
      <c r="H19" s="117"/>
    </row>
    <row r="20" spans="1:18" ht="12.6" customHeight="1">
      <c r="A20" s="19">
        <v>2015</v>
      </c>
      <c r="B20" s="21">
        <v>82.272279999999995</v>
      </c>
      <c r="C20" s="21">
        <v>102.87345999999999</v>
      </c>
      <c r="D20" s="21">
        <v>100.05350999999999</v>
      </c>
      <c r="E20" s="21">
        <v>114.28125</v>
      </c>
      <c r="F20" s="143">
        <f t="shared" ref="F20" si="1">SUM(B20:E20)</f>
        <v>399.48050000000001</v>
      </c>
      <c r="G20" s="117"/>
      <c r="H20" s="117"/>
    </row>
    <row r="21" spans="1:18" ht="12.6" customHeight="1">
      <c r="A21" s="19">
        <v>2016</v>
      </c>
      <c r="B21" s="21">
        <v>95.820120000000017</v>
      </c>
      <c r="C21" s="21">
        <v>120.08901</v>
      </c>
      <c r="D21" s="21">
        <v>135.82598999999999</v>
      </c>
      <c r="E21" s="21">
        <v>94.146479999999997</v>
      </c>
      <c r="F21" s="143">
        <f t="shared" ref="F21" si="2">SUM(B21:E21)</f>
        <v>445.88159999999999</v>
      </c>
      <c r="G21" s="117"/>
      <c r="H21" s="117"/>
    </row>
    <row r="22" spans="1:18" ht="12.6" customHeight="1">
      <c r="A22" s="19">
        <v>2017</v>
      </c>
      <c r="B22" s="21">
        <v>82.335219999999993</v>
      </c>
      <c r="C22" s="21">
        <v>68.448930000000004</v>
      </c>
      <c r="D22" s="21">
        <v>67.244540000000001</v>
      </c>
      <c r="E22" s="21">
        <v>75.039149999999992</v>
      </c>
      <c r="F22" s="143">
        <f t="shared" ref="F22" si="3">SUM(B22:E22)</f>
        <v>293.06783999999999</v>
      </c>
      <c r="G22" s="117"/>
      <c r="H22" s="117"/>
    </row>
    <row r="23" spans="1:18" ht="12.6" customHeight="1">
      <c r="A23" s="219">
        <v>2018</v>
      </c>
      <c r="B23" s="21">
        <v>68.226210000000009</v>
      </c>
      <c r="C23" s="21">
        <v>109.36801</v>
      </c>
      <c r="D23" s="21"/>
      <c r="E23" s="21"/>
      <c r="F23" s="143">
        <f t="shared" ref="F23" si="4">SUM(B23:E23)</f>
        <v>177.59422000000001</v>
      </c>
      <c r="G23" s="117"/>
      <c r="H23" s="117"/>
    </row>
    <row r="24" spans="1:18" ht="12.6" customHeight="1">
      <c r="B24" s="117"/>
      <c r="C24" s="117"/>
      <c r="D24" s="117"/>
      <c r="E24" s="118"/>
      <c r="F24" s="117"/>
    </row>
    <row r="25" spans="1:18" ht="12.6" customHeight="1">
      <c r="A25" s="141" t="s">
        <v>204</v>
      </c>
    </row>
    <row r="26" spans="1:18" ht="12.6" customHeight="1">
      <c r="A26" s="8"/>
      <c r="G26" s="80"/>
    </row>
    <row r="27" spans="1:18" ht="12.6" customHeight="1">
      <c r="A27" s="15"/>
      <c r="B27" s="16" t="s">
        <v>737</v>
      </c>
      <c r="C27" s="16" t="s">
        <v>738</v>
      </c>
      <c r="D27" s="16" t="s">
        <v>739</v>
      </c>
      <c r="E27" s="16" t="s">
        <v>740</v>
      </c>
      <c r="F27" s="191" t="s">
        <v>76</v>
      </c>
      <c r="G27" s="17"/>
      <c r="H27" s="37" t="s">
        <v>461</v>
      </c>
      <c r="I27" s="37" t="s">
        <v>462</v>
      </c>
      <c r="J27" s="37" t="s">
        <v>463</v>
      </c>
      <c r="K27" s="37" t="s">
        <v>464</v>
      </c>
      <c r="L27" s="37" t="s">
        <v>76</v>
      </c>
      <c r="N27" s="184">
        <v>2016</v>
      </c>
      <c r="O27" s="189">
        <v>2015</v>
      </c>
      <c r="P27" s="189">
        <v>2014</v>
      </c>
      <c r="Q27" s="189">
        <v>2013</v>
      </c>
      <c r="R27" s="189">
        <v>2012</v>
      </c>
    </row>
    <row r="28" spans="1:18" ht="12.6" customHeight="1">
      <c r="A28" s="19" t="s">
        <v>15</v>
      </c>
      <c r="B28" s="21">
        <v>56.150349999999996</v>
      </c>
      <c r="C28" s="20">
        <v>70.56483999999999</v>
      </c>
      <c r="D28" s="20"/>
      <c r="E28" s="20"/>
      <c r="F28" s="143">
        <f t="shared" ref="F28:F32" si="5">SUM(B28:E28)</f>
        <v>126.71518999999998</v>
      </c>
      <c r="G28" s="17"/>
      <c r="H28" s="21">
        <v>49.597809999999996</v>
      </c>
      <c r="I28" s="20">
        <v>52.52026</v>
      </c>
      <c r="J28" s="20">
        <v>52.780320000000003</v>
      </c>
      <c r="K28" s="20">
        <v>60.987809999999996</v>
      </c>
      <c r="L28" s="143">
        <f t="shared" ref="L28:L32" si="6">SUM(H28:K28)</f>
        <v>215.8862</v>
      </c>
      <c r="N28" s="143">
        <v>219.88403</v>
      </c>
      <c r="O28" s="143">
        <v>182.49451999999999</v>
      </c>
      <c r="P28" s="143">
        <v>92.643250000000009</v>
      </c>
      <c r="Q28" s="143">
        <v>60.761449999999996</v>
      </c>
      <c r="R28" s="143">
        <v>200.58508999999998</v>
      </c>
    </row>
    <row r="29" spans="1:18" ht="12.6" customHeight="1">
      <c r="A29" s="19" t="s">
        <v>16</v>
      </c>
      <c r="B29" s="21">
        <v>4.7379100000000003</v>
      </c>
      <c r="C29" s="20">
        <v>4.4687299999999999</v>
      </c>
      <c r="D29" s="20"/>
      <c r="E29" s="20"/>
      <c r="F29" s="143">
        <f t="shared" si="5"/>
        <v>9.2066400000000002</v>
      </c>
      <c r="G29" s="17"/>
      <c r="H29" s="21">
        <v>4.9955200000000008</v>
      </c>
      <c r="I29" s="20">
        <v>5.05037</v>
      </c>
      <c r="J29" s="20">
        <v>4.8551899999999995</v>
      </c>
      <c r="K29" s="20">
        <v>5.6676400000000005</v>
      </c>
      <c r="L29" s="143">
        <f t="shared" si="6"/>
        <v>20.568719999999999</v>
      </c>
      <c r="N29" s="143">
        <v>19.107710000000001</v>
      </c>
      <c r="O29" s="143">
        <v>19.65307</v>
      </c>
      <c r="P29" s="143">
        <v>21.975749999999998</v>
      </c>
      <c r="Q29" s="143">
        <v>12.342410000000001</v>
      </c>
      <c r="R29" s="143">
        <v>4.83467</v>
      </c>
    </row>
    <row r="30" spans="1:18" ht="12.6" customHeight="1">
      <c r="A30" s="19" t="s">
        <v>18</v>
      </c>
      <c r="B30" s="21">
        <v>3.3067600000000001</v>
      </c>
      <c r="C30" s="21">
        <v>30.44603</v>
      </c>
      <c r="D30" s="20"/>
      <c r="E30" s="20"/>
      <c r="F30" s="143">
        <f t="shared" si="5"/>
        <v>33.752789999999997</v>
      </c>
      <c r="G30" s="113"/>
      <c r="H30" s="21">
        <v>19.733180000000001</v>
      </c>
      <c r="I30" s="21">
        <v>4.1254999999999997</v>
      </c>
      <c r="J30" s="20">
        <v>3.5774499999999998</v>
      </c>
      <c r="K30" s="20">
        <v>3.3164699999999998</v>
      </c>
      <c r="L30" s="143">
        <f t="shared" si="6"/>
        <v>30.752599999999997</v>
      </c>
      <c r="M30" s="53"/>
      <c r="N30" s="143">
        <v>185.6172</v>
      </c>
      <c r="O30" s="143">
        <v>186.52001999999999</v>
      </c>
      <c r="P30" s="143">
        <v>143.74871999999999</v>
      </c>
      <c r="Q30" s="143">
        <v>113.73226</v>
      </c>
      <c r="R30" s="143">
        <v>138.63515999999998</v>
      </c>
    </row>
    <row r="31" spans="1:18" ht="12.6" customHeight="1">
      <c r="A31" s="19" t="s">
        <v>20</v>
      </c>
      <c r="B31" s="21">
        <v>4.0311900000000005</v>
      </c>
      <c r="C31" s="21">
        <v>3.8884099999999999</v>
      </c>
      <c r="D31" s="20"/>
      <c r="E31" s="20"/>
      <c r="F31" s="143">
        <f t="shared" si="5"/>
        <v>7.9196000000000009</v>
      </c>
      <c r="G31" s="64"/>
      <c r="H31" s="21">
        <v>4.2266700000000004</v>
      </c>
      <c r="I31" s="21">
        <v>4.7851699999999999</v>
      </c>
      <c r="J31" s="20">
        <v>4.2908200000000001</v>
      </c>
      <c r="K31" s="20">
        <v>4.5817299999999994</v>
      </c>
      <c r="L31" s="143">
        <f t="shared" si="6"/>
        <v>17.88439</v>
      </c>
      <c r="N31" s="143">
        <v>9.8530999999999995</v>
      </c>
      <c r="O31" s="143">
        <v>8.6980500000000003</v>
      </c>
      <c r="P31" s="143">
        <v>8.7954100000000004</v>
      </c>
      <c r="Q31" s="143">
        <v>0.87790000000000001</v>
      </c>
      <c r="R31" s="143">
        <v>0</v>
      </c>
    </row>
    <row r="32" spans="1:18" ht="12.6" customHeight="1">
      <c r="A32" s="19" t="s">
        <v>26</v>
      </c>
      <c r="B32" s="21"/>
      <c r="C32" s="20"/>
      <c r="D32" s="20"/>
      <c r="E32" s="20"/>
      <c r="F32" s="143">
        <f t="shared" si="5"/>
        <v>0</v>
      </c>
      <c r="G32" s="17"/>
      <c r="H32" s="21">
        <v>3.7820399999999998</v>
      </c>
      <c r="I32" s="21">
        <v>1.9676300000000002</v>
      </c>
      <c r="J32" s="20">
        <v>1.7407600000000001</v>
      </c>
      <c r="K32" s="20">
        <v>0.48549999999999999</v>
      </c>
      <c r="L32" s="143">
        <f t="shared" si="6"/>
        <v>7.97593</v>
      </c>
      <c r="N32" s="143">
        <v>11.41957</v>
      </c>
      <c r="O32" s="143">
        <v>2.1148400000000001</v>
      </c>
      <c r="P32" s="143">
        <v>0</v>
      </c>
      <c r="Q32" s="143">
        <v>0</v>
      </c>
      <c r="R32" s="143">
        <v>13.095740000000001</v>
      </c>
    </row>
    <row r="33" spans="1:18" ht="12.6" customHeight="1">
      <c r="A33" s="164" t="s">
        <v>28</v>
      </c>
      <c r="B33" s="143">
        <f>SUM(B28:B32)</f>
        <v>68.226209999999995</v>
      </c>
      <c r="C33" s="143">
        <f>SUM(C28:C32)</f>
        <v>109.36800999999997</v>
      </c>
      <c r="D33" s="143"/>
      <c r="E33" s="143"/>
      <c r="F33" s="143">
        <f>SUM(F28:F32)</f>
        <v>177.59421999999998</v>
      </c>
      <c r="G33" s="17"/>
      <c r="H33" s="143">
        <f>SUM(H28:H32)</f>
        <v>82.335219999999993</v>
      </c>
      <c r="I33" s="143">
        <f>SUM(I28:I32)</f>
        <v>68.448930000000004</v>
      </c>
      <c r="J33" s="143">
        <f>SUM(J28:J32)</f>
        <v>67.244540000000001</v>
      </c>
      <c r="K33" s="143">
        <f>SUM(K28:K32)</f>
        <v>75.039149999999992</v>
      </c>
      <c r="L33" s="143">
        <f>SUM(L28:L32)</f>
        <v>293.06783999999999</v>
      </c>
      <c r="N33" s="143">
        <v>445.88160999999997</v>
      </c>
      <c r="O33" s="143">
        <v>399.48050000000001</v>
      </c>
      <c r="P33" s="143">
        <v>267.16312999999997</v>
      </c>
      <c r="Q33" s="143">
        <v>187.71402</v>
      </c>
      <c r="R33" s="143">
        <v>357.1506599999999</v>
      </c>
    </row>
    <row r="34" spans="1:18" s="53" customFormat="1" ht="12.6" customHeight="1">
      <c r="A34" s="29"/>
      <c r="C34" s="119"/>
      <c r="J34" s="29"/>
    </row>
    <row r="35" spans="1:18" ht="12.6" customHeight="1">
      <c r="A35" s="141" t="s">
        <v>88</v>
      </c>
      <c r="F35" s="117"/>
      <c r="G35" s="117"/>
    </row>
    <row r="36" spans="1:18" ht="12.6" customHeight="1">
      <c r="A36" s="120"/>
    </row>
    <row r="37" spans="1:18" ht="12.6" customHeight="1">
      <c r="A37" s="15"/>
      <c r="B37" s="16" t="s">
        <v>737</v>
      </c>
      <c r="C37" s="16" t="s">
        <v>738</v>
      </c>
      <c r="D37" s="16" t="s">
        <v>739</v>
      </c>
      <c r="E37" s="16" t="s">
        <v>740</v>
      </c>
      <c r="F37" s="191" t="s">
        <v>76</v>
      </c>
      <c r="G37" s="64"/>
      <c r="H37" s="37" t="s">
        <v>461</v>
      </c>
      <c r="I37" s="37" t="s">
        <v>462</v>
      </c>
      <c r="J37" s="37" t="s">
        <v>463</v>
      </c>
      <c r="K37" s="37" t="s">
        <v>464</v>
      </c>
      <c r="L37" s="37" t="s">
        <v>76</v>
      </c>
      <c r="N37" s="184">
        <v>2016</v>
      </c>
      <c r="O37" s="189">
        <v>2015</v>
      </c>
      <c r="P37" s="189">
        <v>2014</v>
      </c>
      <c r="Q37" s="189">
        <v>2013</v>
      </c>
      <c r="R37" s="189">
        <v>2012</v>
      </c>
    </row>
    <row r="38" spans="1:18" ht="12.6" customHeight="1">
      <c r="A38" s="19" t="s">
        <v>168</v>
      </c>
      <c r="B38" s="121">
        <v>0.76500000000000001</v>
      </c>
      <c r="C38" s="121">
        <v>0.77500000000000002</v>
      </c>
      <c r="D38" s="121"/>
      <c r="E38" s="121"/>
      <c r="F38" s="171">
        <f>SUM(B38:E38)</f>
        <v>1.54</v>
      </c>
      <c r="G38" s="17"/>
      <c r="H38" s="121">
        <v>0.77500000000000002</v>
      </c>
      <c r="I38" s="122">
        <v>0.89500000000000002</v>
      </c>
      <c r="J38" s="122">
        <v>0.96</v>
      </c>
      <c r="K38" s="122">
        <v>1.1100000000000001</v>
      </c>
      <c r="L38" s="171">
        <f t="shared" ref="L38:L41" si="7">SUM(H38:K38)</f>
        <v>3.74</v>
      </c>
      <c r="N38" s="171">
        <v>4.0046599999999994</v>
      </c>
      <c r="O38" s="171">
        <v>6.4543299999999997</v>
      </c>
      <c r="P38" s="171">
        <v>0</v>
      </c>
      <c r="Q38" s="171" t="s">
        <v>65</v>
      </c>
      <c r="R38" s="171" t="s">
        <v>65</v>
      </c>
    </row>
    <row r="39" spans="1:18" ht="12.6" customHeight="1">
      <c r="A39" s="19" t="s">
        <v>63</v>
      </c>
      <c r="B39" s="121">
        <v>66.481499999999997</v>
      </c>
      <c r="C39" s="122">
        <v>108.12948</v>
      </c>
      <c r="D39" s="122"/>
      <c r="E39" s="122"/>
      <c r="F39" s="171">
        <f t="shared" ref="F39:F41" si="8">SUM(B39:E39)</f>
        <v>174.61097999999998</v>
      </c>
      <c r="G39" s="17"/>
      <c r="H39" s="121">
        <v>72.25103</v>
      </c>
      <c r="I39" s="122">
        <v>66.534770000000009</v>
      </c>
      <c r="J39" s="122">
        <v>65.590500000000006</v>
      </c>
      <c r="K39" s="122">
        <v>73.114550000000008</v>
      </c>
      <c r="L39" s="171">
        <f t="shared" si="7"/>
        <v>277.49085000000002</v>
      </c>
      <c r="M39" s="53"/>
      <c r="N39" s="171">
        <v>402.57284999999996</v>
      </c>
      <c r="O39" s="171">
        <v>328.63126999999997</v>
      </c>
      <c r="P39" s="171">
        <v>207.79868999999999</v>
      </c>
      <c r="Q39" s="171">
        <v>134.83462</v>
      </c>
      <c r="R39" s="171">
        <v>293.29766000000001</v>
      </c>
    </row>
    <row r="40" spans="1:18" ht="12.6" customHeight="1">
      <c r="A40" s="19" t="s">
        <v>53</v>
      </c>
      <c r="B40" s="121">
        <v>0.97971000000000641</v>
      </c>
      <c r="C40" s="122">
        <v>0.46352999999999883</v>
      </c>
      <c r="D40" s="122"/>
      <c r="E40" s="122"/>
      <c r="F40" s="171">
        <f t="shared" si="8"/>
        <v>1.4432400000000052</v>
      </c>
      <c r="G40" s="17"/>
      <c r="H40" s="121">
        <v>9.3091800000000084</v>
      </c>
      <c r="I40" s="122">
        <v>1.0191699999999984</v>
      </c>
      <c r="J40" s="122">
        <v>0.69403999999999355</v>
      </c>
      <c r="K40" s="122">
        <v>0.81459999999999122</v>
      </c>
      <c r="L40" s="171">
        <f t="shared" si="7"/>
        <v>11.836989999999993</v>
      </c>
      <c r="N40" s="171">
        <v>39.304089999999974</v>
      </c>
      <c r="O40" s="171">
        <v>64.394900000000007</v>
      </c>
      <c r="P40" s="171">
        <v>59.364429999999999</v>
      </c>
      <c r="Q40" s="171">
        <v>51.044880000000006</v>
      </c>
      <c r="R40" s="171">
        <v>63.859509999999993</v>
      </c>
    </row>
    <row r="41" spans="1:18" ht="12.6" customHeight="1">
      <c r="A41" s="164" t="s">
        <v>28</v>
      </c>
      <c r="B41" s="171">
        <f>SUM(B38:B40)</f>
        <v>68.226210000000009</v>
      </c>
      <c r="C41" s="171">
        <f>SUM(C38:C40)</f>
        <v>109.36801000000001</v>
      </c>
      <c r="D41" s="171"/>
      <c r="E41" s="171"/>
      <c r="F41" s="171">
        <f t="shared" si="8"/>
        <v>177.59422000000001</v>
      </c>
      <c r="G41" s="22"/>
      <c r="H41" s="171">
        <f>SUM(H39:H40)</f>
        <v>81.560210000000012</v>
      </c>
      <c r="I41" s="171">
        <f>SUM(I39:I40)</f>
        <v>67.553940000000011</v>
      </c>
      <c r="J41" s="171">
        <f>SUM(J39:J40)</f>
        <v>66.284539999999993</v>
      </c>
      <c r="K41" s="171">
        <f>SUM(K39:K40)</f>
        <v>73.929149999999993</v>
      </c>
      <c r="L41" s="171">
        <f t="shared" si="7"/>
        <v>289.32784000000004</v>
      </c>
      <c r="N41" s="171">
        <v>441.87693999999999</v>
      </c>
      <c r="O41" s="171">
        <v>393.02616999999998</v>
      </c>
      <c r="P41" s="171">
        <v>267.16311999999999</v>
      </c>
      <c r="Q41" s="171">
        <v>0</v>
      </c>
      <c r="R41" s="171">
        <v>357.15716999999995</v>
      </c>
    </row>
    <row r="43" spans="1:18" ht="12" customHeight="1">
      <c r="A43" s="141" t="s">
        <v>163</v>
      </c>
    </row>
    <row r="44" spans="1:18" ht="12.6" customHeight="1">
      <c r="G44" s="123"/>
    </row>
    <row r="45" spans="1:18" ht="12.6" customHeight="1">
      <c r="A45" s="15"/>
      <c r="B45" s="16" t="s">
        <v>737</v>
      </c>
      <c r="C45" s="16" t="s">
        <v>738</v>
      </c>
      <c r="D45" s="16" t="s">
        <v>739</v>
      </c>
      <c r="E45" s="16" t="s">
        <v>740</v>
      </c>
      <c r="F45" s="17"/>
      <c r="G45" s="124"/>
      <c r="H45" s="16" t="s">
        <v>461</v>
      </c>
      <c r="I45" s="16" t="s">
        <v>462</v>
      </c>
      <c r="J45" s="16" t="s">
        <v>463</v>
      </c>
      <c r="K45" s="16" t="s">
        <v>464</v>
      </c>
      <c r="N45" s="184">
        <v>2016</v>
      </c>
      <c r="O45" s="189">
        <v>2015</v>
      </c>
      <c r="P45" s="189">
        <v>2014</v>
      </c>
      <c r="Q45" s="189">
        <v>2013</v>
      </c>
      <c r="R45" s="189">
        <v>2012</v>
      </c>
    </row>
    <row r="46" spans="1:18" ht="12.6" customHeight="1">
      <c r="A46" s="19" t="s">
        <v>15</v>
      </c>
      <c r="B46" s="21">
        <v>9.6482800000000015</v>
      </c>
      <c r="C46" s="20">
        <v>9.1198499999999996</v>
      </c>
      <c r="D46" s="20"/>
      <c r="E46" s="20"/>
      <c r="F46" s="17"/>
      <c r="G46" s="124"/>
      <c r="H46" s="21">
        <v>8.32348</v>
      </c>
      <c r="I46" s="20">
        <v>8.312850000000001</v>
      </c>
      <c r="J46" s="20">
        <v>8.9533000000000005</v>
      </c>
      <c r="K46" s="20">
        <v>9.98123</v>
      </c>
      <c r="N46" s="20">
        <v>8.291360000000001</v>
      </c>
      <c r="O46" s="20">
        <v>7.1547399999999994</v>
      </c>
      <c r="P46" s="20">
        <v>6.8346299999999998</v>
      </c>
      <c r="Q46" s="20">
        <v>5.6622299999999992</v>
      </c>
      <c r="R46" s="20">
        <v>5.2031200000000002</v>
      </c>
    </row>
    <row r="47" spans="1:18" ht="12.6" customHeight="1">
      <c r="A47" s="19" t="s">
        <v>16</v>
      </c>
      <c r="B47" s="21">
        <v>1.62524</v>
      </c>
      <c r="C47" s="20">
        <v>1.29603</v>
      </c>
      <c r="D47" s="20"/>
      <c r="E47" s="20"/>
      <c r="F47" s="17"/>
      <c r="G47" s="124"/>
      <c r="H47" s="21">
        <v>1.4762299999999999</v>
      </c>
      <c r="I47" s="20">
        <v>1.5213299999999998</v>
      </c>
      <c r="J47" s="20">
        <v>1.4493100000000001</v>
      </c>
      <c r="K47" s="20">
        <v>1.6500899999999998</v>
      </c>
      <c r="N47" s="20">
        <v>1.46441</v>
      </c>
      <c r="O47" s="20">
        <v>0.89572000000000007</v>
      </c>
      <c r="P47" s="20">
        <v>0.86845000000000006</v>
      </c>
      <c r="Q47" s="20">
        <v>0.57346000000000008</v>
      </c>
      <c r="R47" s="20">
        <v>0.12459000000000001</v>
      </c>
    </row>
    <row r="48" spans="1:18" ht="12.6" customHeight="1">
      <c r="A48" s="19" t="s">
        <v>18</v>
      </c>
      <c r="B48" s="21">
        <v>3.4101500000000002</v>
      </c>
      <c r="C48" s="21">
        <v>6.1185799999999997</v>
      </c>
      <c r="D48" s="20"/>
      <c r="E48" s="20"/>
      <c r="F48" s="17"/>
      <c r="G48" s="124"/>
      <c r="H48" s="21">
        <v>4.97464</v>
      </c>
      <c r="I48" s="21">
        <v>3.2359100000000001</v>
      </c>
      <c r="J48" s="20">
        <v>2.69082</v>
      </c>
      <c r="K48" s="20">
        <v>3.1728499999999999</v>
      </c>
      <c r="L48" s="53"/>
      <c r="M48" s="53"/>
      <c r="N48" s="20">
        <v>7.1270600000000002</v>
      </c>
      <c r="O48" s="20">
        <v>8.9817900000000002</v>
      </c>
      <c r="P48" s="20">
        <v>9.5151299999999992</v>
      </c>
      <c r="Q48" s="20">
        <v>8.1271599999999999</v>
      </c>
      <c r="R48" s="20">
        <v>8.6371299999999991</v>
      </c>
    </row>
    <row r="49" spans="1:18" ht="12.6" customHeight="1">
      <c r="A49" s="19" t="s">
        <v>20</v>
      </c>
      <c r="B49" s="21">
        <v>1.6913</v>
      </c>
      <c r="C49" s="21">
        <v>1.3873599999999999</v>
      </c>
      <c r="D49" s="20"/>
      <c r="E49" s="20"/>
      <c r="F49" s="17"/>
      <c r="G49" s="124"/>
      <c r="H49" s="21">
        <v>1.2915699999999999</v>
      </c>
      <c r="I49" s="21">
        <v>1.5919400000000001</v>
      </c>
      <c r="J49" s="20">
        <v>1.3512599999999999</v>
      </c>
      <c r="K49" s="20">
        <v>1.76864</v>
      </c>
      <c r="N49" s="20">
        <v>1.43831</v>
      </c>
      <c r="O49" s="20">
        <v>0.63854</v>
      </c>
      <c r="P49" s="20">
        <v>0.78991</v>
      </c>
      <c r="Q49" s="20">
        <v>0.44244</v>
      </c>
      <c r="R49" s="26">
        <v>6.4999999999999997E-3</v>
      </c>
    </row>
    <row r="50" spans="1:18" ht="12.6" customHeight="1">
      <c r="A50" s="19" t="s">
        <v>26</v>
      </c>
      <c r="B50" s="21"/>
      <c r="C50" s="21"/>
      <c r="D50" s="20"/>
      <c r="E50" s="20"/>
      <c r="F50" s="125"/>
      <c r="G50" s="17"/>
      <c r="H50" s="21">
        <v>1.53217</v>
      </c>
      <c r="I50" s="26">
        <v>1.2199800000000001</v>
      </c>
      <c r="J50" s="20">
        <v>1.26258</v>
      </c>
      <c r="K50" s="20">
        <v>0.16172999999999998</v>
      </c>
      <c r="N50" s="26">
        <v>0.99548000000000003</v>
      </c>
      <c r="O50" s="26">
        <v>0.62445000000000006</v>
      </c>
      <c r="P50" s="26">
        <v>0</v>
      </c>
      <c r="Q50" s="26">
        <v>0</v>
      </c>
      <c r="R50" s="20">
        <v>0</v>
      </c>
    </row>
    <row r="51" spans="1:18" ht="12.6" customHeight="1">
      <c r="A51" s="164" t="s">
        <v>61</v>
      </c>
      <c r="B51" s="143">
        <f>SUM(B46:B50)</f>
        <v>16.374970000000001</v>
      </c>
      <c r="C51" s="143">
        <f>SUM(C46:C50)</f>
        <v>17.92182</v>
      </c>
      <c r="D51" s="143"/>
      <c r="E51" s="143"/>
      <c r="F51" s="17"/>
      <c r="G51" s="124"/>
      <c r="H51" s="143">
        <v>17.598089999999999</v>
      </c>
      <c r="I51" s="143">
        <v>15.882010000000001</v>
      </c>
      <c r="J51" s="143">
        <v>15.707270000000001</v>
      </c>
      <c r="K51" s="143">
        <v>16.734539999999999</v>
      </c>
      <c r="N51" s="143">
        <v>19.316620000000004</v>
      </c>
      <c r="O51" s="143">
        <v>18.295239999999996</v>
      </c>
      <c r="P51" s="143">
        <v>18.008119999999998</v>
      </c>
      <c r="Q51" s="143">
        <v>14.805289999999998</v>
      </c>
      <c r="R51" s="143">
        <v>13.97134</v>
      </c>
    </row>
    <row r="52" spans="1:18" ht="12.6" customHeight="1">
      <c r="A52" s="144" t="s">
        <v>193</v>
      </c>
      <c r="B52" s="143">
        <v>215.17234748411389</v>
      </c>
      <c r="C52" s="143"/>
      <c r="D52" s="143"/>
      <c r="E52" s="143"/>
      <c r="F52" s="17"/>
      <c r="G52" s="124"/>
      <c r="H52" s="143">
        <v>225.48467258100001</v>
      </c>
      <c r="I52" s="143">
        <v>214.00980897440002</v>
      </c>
      <c r="J52" s="143">
        <v>207.63055328000002</v>
      </c>
      <c r="K52" s="143">
        <v>200.50404412516235</v>
      </c>
      <c r="N52" s="143">
        <v>219.19771541100008</v>
      </c>
      <c r="O52" s="143">
        <v>219.19771541100008</v>
      </c>
      <c r="P52" s="143">
        <v>193.86618672419999</v>
      </c>
      <c r="Q52" s="143">
        <v>149.30194607999999</v>
      </c>
      <c r="R52" s="143">
        <v>205.43409851929994</v>
      </c>
    </row>
    <row r="53" spans="1:18" ht="12.6" customHeight="1">
      <c r="B53" s="117"/>
      <c r="C53" s="117"/>
      <c r="D53" s="117"/>
      <c r="G53" s="126"/>
    </row>
    <row r="54" spans="1:18" ht="12.6" customHeight="1">
      <c r="A54" s="8" t="s">
        <v>246</v>
      </c>
      <c r="E54" s="117"/>
      <c r="G54" s="117"/>
    </row>
    <row r="56" spans="1:18" ht="12.75" customHeight="1"/>
    <row r="58" spans="1:18" ht="12.6" customHeight="1">
      <c r="J58" s="117"/>
    </row>
  </sheetData>
  <phoneticPr fontId="0" type="noConversion"/>
  <pageMargins left="0.75" right="0.75" top="1" bottom="1" header="0.5" footer="0.5"/>
  <pageSetup scale="61" orientation="landscape" horizontalDpi="1200" verticalDpi="1200" r:id="rId1"/>
  <headerFooter alignWithMargins="0"/>
  <ignoredErrors>
    <ignoredError sqref="H41:K41 F14:F2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8:S61"/>
  <sheetViews>
    <sheetView topLeftCell="A19" zoomScaleNormal="100" workbookViewId="0">
      <selection activeCell="A45" sqref="A45:L49"/>
    </sheetView>
  </sheetViews>
  <sheetFormatPr defaultRowHeight="12.6" customHeight="1"/>
  <cols>
    <col min="1" max="1" width="15.7109375" style="11" customWidth="1"/>
    <col min="2" max="12" width="7.7109375" style="11" customWidth="1"/>
    <col min="13" max="13" width="10.7109375" style="11" bestFit="1" customWidth="1"/>
    <col min="14" max="14" width="11.85546875" style="11" bestFit="1" customWidth="1"/>
    <col min="15" max="16384" width="9.140625" style="11"/>
  </cols>
  <sheetData>
    <row r="8" spans="1:11" ht="12.6" customHeight="1">
      <c r="A8" s="158" t="s">
        <v>47</v>
      </c>
      <c r="B8" s="9"/>
      <c r="C8" s="9"/>
      <c r="D8" s="9"/>
      <c r="E8" s="9"/>
      <c r="F8" s="9"/>
      <c r="G8" s="9"/>
      <c r="H8" s="9"/>
      <c r="I8" s="9"/>
      <c r="J8" s="10"/>
      <c r="K8" s="10"/>
    </row>
    <row r="9" spans="1:11" ht="12.6" customHeight="1">
      <c r="A9" s="12" t="s">
        <v>5</v>
      </c>
      <c r="B9" s="9"/>
      <c r="C9" s="9"/>
      <c r="D9" s="9"/>
      <c r="E9" s="9"/>
      <c r="F9" s="9"/>
      <c r="G9" s="9"/>
      <c r="H9" s="12"/>
      <c r="I9" s="9"/>
      <c r="J9" s="10"/>
      <c r="K9" s="10"/>
    </row>
    <row r="10" spans="1:11" ht="12.6" customHeight="1">
      <c r="B10" s="9"/>
      <c r="C10" s="9"/>
      <c r="D10" s="9"/>
      <c r="E10" s="9"/>
      <c r="F10" s="9"/>
      <c r="G10" s="9"/>
      <c r="I10" s="9"/>
      <c r="J10" s="10"/>
      <c r="K10" s="10"/>
    </row>
    <row r="11" spans="1:11" ht="12.6" customHeight="1">
      <c r="A11" s="135" t="s">
        <v>188</v>
      </c>
      <c r="B11" s="9"/>
      <c r="C11" s="9"/>
      <c r="D11" s="9"/>
      <c r="E11" s="9"/>
      <c r="F11" s="9"/>
      <c r="G11" s="10"/>
      <c r="H11" s="135" t="s">
        <v>189</v>
      </c>
      <c r="I11" s="9"/>
      <c r="J11" s="10"/>
      <c r="K11" s="10"/>
    </row>
    <row r="12" spans="1:11" ht="12.6" customHeight="1">
      <c r="A12" s="13"/>
      <c r="B12" s="14"/>
      <c r="C12" s="14"/>
      <c r="D12" s="14"/>
      <c r="E12" s="14"/>
      <c r="F12" s="14"/>
      <c r="G12" s="10"/>
      <c r="H12" s="10"/>
      <c r="I12" s="9"/>
      <c r="J12" s="10"/>
      <c r="K12" s="10"/>
    </row>
    <row r="13" spans="1:11" ht="12.6" customHeight="1">
      <c r="A13" s="15"/>
      <c r="B13" s="142" t="s">
        <v>6</v>
      </c>
      <c r="C13" s="142" t="s">
        <v>7</v>
      </c>
      <c r="D13" s="142" t="s">
        <v>8</v>
      </c>
      <c r="E13" s="16" t="s">
        <v>9</v>
      </c>
      <c r="F13" s="16" t="s">
        <v>76</v>
      </c>
      <c r="G13" s="17"/>
      <c r="H13" s="18"/>
      <c r="I13" s="16" t="s">
        <v>29</v>
      </c>
      <c r="J13" s="16" t="s">
        <v>186</v>
      </c>
      <c r="K13" s="10"/>
    </row>
    <row r="14" spans="1:11" ht="12.6" customHeight="1">
      <c r="A14" s="19">
        <v>2009</v>
      </c>
      <c r="B14" s="21">
        <v>131.0431928662</v>
      </c>
      <c r="C14" s="21">
        <v>83.795727113230043</v>
      </c>
      <c r="D14" s="21">
        <v>113.29164112060006</v>
      </c>
      <c r="E14" s="21">
        <v>95.80944525999999</v>
      </c>
      <c r="F14" s="143">
        <f t="shared" ref="F14:F17" si="0">SUM(B14:E14)</f>
        <v>423.94000636003011</v>
      </c>
      <c r="G14" s="22"/>
      <c r="H14" s="19">
        <v>2009</v>
      </c>
      <c r="I14" s="143">
        <v>1447.195703542712</v>
      </c>
      <c r="J14" s="143">
        <v>9.7085000000000008</v>
      </c>
    </row>
    <row r="15" spans="1:11" ht="12" customHeight="1">
      <c r="A15" s="19">
        <v>2010</v>
      </c>
      <c r="B15" s="21">
        <v>75.535722510000014</v>
      </c>
      <c r="C15" s="21">
        <v>32.558042675000003</v>
      </c>
      <c r="D15" s="21">
        <v>110.66711368279995</v>
      </c>
      <c r="E15" s="21">
        <v>159.19152970110002</v>
      </c>
      <c r="F15" s="143">
        <f t="shared" si="0"/>
        <v>377.95240856890001</v>
      </c>
      <c r="G15" s="23"/>
      <c r="H15" s="19">
        <v>2010</v>
      </c>
      <c r="I15" s="143">
        <v>1245.9135334763027</v>
      </c>
      <c r="J15" s="143">
        <v>15.5459</v>
      </c>
    </row>
    <row r="16" spans="1:11" ht="12" customHeight="1">
      <c r="A16" s="19">
        <v>2011</v>
      </c>
      <c r="B16" s="21">
        <v>115.16213581899997</v>
      </c>
      <c r="C16" s="21">
        <v>67.333205448149968</v>
      </c>
      <c r="D16" s="21">
        <v>57.141195920000001</v>
      </c>
      <c r="E16" s="21">
        <v>137.16346119770009</v>
      </c>
      <c r="F16" s="143">
        <f t="shared" si="0"/>
        <v>376.79999838485003</v>
      </c>
      <c r="G16" s="23"/>
      <c r="H16" s="19">
        <v>2011</v>
      </c>
      <c r="I16" s="143">
        <v>1068.9481398153835</v>
      </c>
      <c r="J16" s="143">
        <v>20.378599999999999</v>
      </c>
    </row>
    <row r="17" spans="1:12" ht="12" customHeight="1">
      <c r="A17" s="19">
        <v>2012</v>
      </c>
      <c r="B17" s="21">
        <v>64.278571482800004</v>
      </c>
      <c r="C17" s="21">
        <v>67.706679582299984</v>
      </c>
      <c r="D17" s="21">
        <v>61.975526428499975</v>
      </c>
      <c r="E17" s="21">
        <v>63.863444343709979</v>
      </c>
      <c r="F17" s="143">
        <f t="shared" si="0"/>
        <v>257.82422183730995</v>
      </c>
      <c r="G17" s="24"/>
      <c r="H17" s="25">
        <v>2012</v>
      </c>
      <c r="I17" s="143">
        <v>1609.0477784821733</v>
      </c>
      <c r="J17" s="143">
        <v>14.7685</v>
      </c>
    </row>
    <row r="18" spans="1:12" ht="12" customHeight="1">
      <c r="A18" s="19">
        <v>2013</v>
      </c>
      <c r="B18" s="21">
        <v>32.751740779999992</v>
      </c>
      <c r="C18" s="21">
        <v>53.216803661699998</v>
      </c>
      <c r="D18" s="21">
        <v>38.378829402799987</v>
      </c>
      <c r="E18" s="21">
        <v>56.425475754800054</v>
      </c>
      <c r="F18" s="143">
        <f t="shared" ref="F18:F23" si="1">SUM(B18:E18)</f>
        <v>180.77284959930003</v>
      </c>
      <c r="G18" s="24"/>
      <c r="H18" s="25">
        <v>2013</v>
      </c>
      <c r="I18" s="143">
        <v>1565.105305699338</v>
      </c>
      <c r="J18" s="143">
        <v>22.399500000000003</v>
      </c>
    </row>
    <row r="19" spans="1:12" ht="12" customHeight="1">
      <c r="A19" s="19">
        <v>2014</v>
      </c>
      <c r="B19" s="21">
        <v>19.979599999999994</v>
      </c>
      <c r="C19" s="21">
        <v>99.499099999999999</v>
      </c>
      <c r="D19" s="21">
        <v>37.82880000000003</v>
      </c>
      <c r="E19" s="21">
        <v>59.810800000000022</v>
      </c>
      <c r="F19" s="143">
        <f t="shared" si="1"/>
        <v>217.11830000000003</v>
      </c>
      <c r="G19" s="192"/>
      <c r="H19" s="25">
        <v>2014</v>
      </c>
      <c r="I19" s="143">
        <v>1190.9234980049882</v>
      </c>
      <c r="J19" s="143">
        <v>22.127800000000001</v>
      </c>
    </row>
    <row r="20" spans="1:12" ht="12" customHeight="1">
      <c r="A20" s="19">
        <v>2015</v>
      </c>
      <c r="B20" s="21">
        <v>35.745800000000003</v>
      </c>
      <c r="C20" s="21">
        <v>50.305000000000014</v>
      </c>
      <c r="D20" s="21">
        <v>57.828999999999979</v>
      </c>
      <c r="E20" s="21">
        <v>72.763499999999965</v>
      </c>
      <c r="F20" s="143">
        <f t="shared" si="1"/>
        <v>216.64329999999995</v>
      </c>
      <c r="G20" s="119"/>
      <c r="H20" s="25">
        <v>2015</v>
      </c>
      <c r="I20" s="143">
        <v>1744.4940108550095</v>
      </c>
      <c r="J20" s="143">
        <v>19.8734266343691</v>
      </c>
    </row>
    <row r="21" spans="1:12" ht="12" customHeight="1">
      <c r="A21" s="19">
        <v>2016</v>
      </c>
      <c r="B21" s="21">
        <v>57.01509999999999</v>
      </c>
      <c r="C21" s="21">
        <v>75.822900000000033</v>
      </c>
      <c r="D21" s="21">
        <v>46.592199999999991</v>
      </c>
      <c r="E21" s="21">
        <v>60.126700000000049</v>
      </c>
      <c r="F21" s="143">
        <f t="shared" si="1"/>
        <v>239.55690000000007</v>
      </c>
      <c r="G21" s="119"/>
      <c r="H21" s="25">
        <v>2016</v>
      </c>
      <c r="I21" s="143">
        <v>1860.3726958487487</v>
      </c>
      <c r="J21" s="143">
        <v>16.408071990931802</v>
      </c>
    </row>
    <row r="22" spans="1:12" ht="12" customHeight="1">
      <c r="A22" s="19">
        <v>2017</v>
      </c>
      <c r="B22" s="21">
        <v>40.218899999999991</v>
      </c>
      <c r="C22" s="21">
        <v>73.030900000000059</v>
      </c>
      <c r="D22" s="21">
        <v>49.139600000000016</v>
      </c>
      <c r="E22" s="21">
        <v>74.09839999999997</v>
      </c>
      <c r="F22" s="143">
        <f t="shared" si="1"/>
        <v>236.48780000000005</v>
      </c>
      <c r="G22" s="119"/>
      <c r="H22" s="25">
        <v>2017</v>
      </c>
      <c r="I22" s="143">
        <f>L59</f>
        <v>1899.3124296011758</v>
      </c>
      <c r="J22" s="143">
        <f>L49</f>
        <v>29.245513875</v>
      </c>
    </row>
    <row r="23" spans="1:12" ht="12" customHeight="1">
      <c r="A23" s="219">
        <v>2018</v>
      </c>
      <c r="B23" s="21">
        <v>58.485600000000026</v>
      </c>
      <c r="C23" s="21">
        <v>67.164800000000071</v>
      </c>
      <c r="D23" s="21"/>
      <c r="E23" s="21"/>
      <c r="F23" s="143">
        <f t="shared" si="1"/>
        <v>125.6504000000001</v>
      </c>
      <c r="G23" s="119"/>
      <c r="H23" s="25">
        <v>2018</v>
      </c>
      <c r="I23" s="143">
        <f>F59</f>
        <v>779.14236946264805</v>
      </c>
      <c r="J23" s="143">
        <f>F49</f>
        <v>9.0685463000000013</v>
      </c>
    </row>
    <row r="24" spans="1:12" ht="12.6" customHeight="1">
      <c r="A24" s="12"/>
      <c r="B24" s="27"/>
      <c r="C24" s="27"/>
      <c r="D24" s="28"/>
      <c r="E24" s="28"/>
      <c r="F24" s="28"/>
      <c r="H24" s="9"/>
      <c r="I24" s="9"/>
    </row>
    <row r="25" spans="1:12" ht="12.6" customHeight="1">
      <c r="A25" s="135" t="s">
        <v>220</v>
      </c>
      <c r="B25" s="27"/>
      <c r="C25" s="27"/>
      <c r="D25" s="27"/>
      <c r="E25" s="27"/>
      <c r="F25" s="29"/>
      <c r="H25" s="9"/>
      <c r="I25" s="9"/>
      <c r="J25" s="9"/>
      <c r="K25" s="9"/>
    </row>
    <row r="26" spans="1:12" ht="12.6" customHeight="1">
      <c r="A26" s="30"/>
      <c r="B26" s="9"/>
      <c r="C26" s="9"/>
      <c r="D26" s="9"/>
      <c r="E26" s="9"/>
      <c r="F26" s="9"/>
      <c r="G26" s="9"/>
      <c r="H26" s="9"/>
      <c r="I26" s="9"/>
      <c r="J26" s="9"/>
      <c r="K26" s="9"/>
    </row>
    <row r="27" spans="1:12" ht="12.6" customHeight="1">
      <c r="A27" s="15"/>
      <c r="B27" s="16" t="s">
        <v>737</v>
      </c>
      <c r="C27" s="16" t="s">
        <v>738</v>
      </c>
      <c r="D27" s="16" t="s">
        <v>739</v>
      </c>
      <c r="E27" s="16" t="s">
        <v>740</v>
      </c>
      <c r="F27" s="16" t="s">
        <v>76</v>
      </c>
      <c r="G27" s="17"/>
      <c r="H27" s="16" t="s">
        <v>461</v>
      </c>
      <c r="I27" s="16" t="s">
        <v>462</v>
      </c>
      <c r="J27" s="16" t="s">
        <v>463</v>
      </c>
      <c r="K27" s="16" t="s">
        <v>464</v>
      </c>
      <c r="L27" s="16" t="s">
        <v>76</v>
      </c>
    </row>
    <row r="28" spans="1:12" ht="12.6" customHeight="1">
      <c r="A28" s="19" t="s">
        <v>190</v>
      </c>
      <c r="B28" s="21">
        <v>13.038699999999999</v>
      </c>
      <c r="C28" s="20">
        <v>18.473699999999997</v>
      </c>
      <c r="D28" s="20"/>
      <c r="E28" s="20"/>
      <c r="F28" s="143">
        <f t="shared" ref="F28:F34" si="2">SUM(B28:E28)</f>
        <v>31.512399999999996</v>
      </c>
      <c r="G28" s="17"/>
      <c r="H28" s="21">
        <v>7.7585999999999986</v>
      </c>
      <c r="I28" s="20">
        <v>10.007299999999999</v>
      </c>
      <c r="J28" s="20">
        <v>12.400300000000005</v>
      </c>
      <c r="K28" s="20">
        <v>22.747100000000007</v>
      </c>
      <c r="L28" s="143">
        <f t="shared" ref="L28:L32" si="3">SUM(H28:K28)</f>
        <v>52.913300000000007</v>
      </c>
    </row>
    <row r="29" spans="1:12" ht="12.6" customHeight="1">
      <c r="A29" s="19" t="s">
        <v>191</v>
      </c>
      <c r="B29" s="21">
        <v>12.616599999999993</v>
      </c>
      <c r="C29" s="21">
        <v>15.222599999999998</v>
      </c>
      <c r="D29" s="21"/>
      <c r="E29" s="21"/>
      <c r="F29" s="143">
        <f t="shared" si="2"/>
        <v>27.839199999999991</v>
      </c>
      <c r="G29" s="17"/>
      <c r="H29" s="21">
        <v>6.2268999999999979</v>
      </c>
      <c r="I29" s="21">
        <v>13.988100000000001</v>
      </c>
      <c r="J29" s="21">
        <v>14.806999999999997</v>
      </c>
      <c r="K29" s="21">
        <v>13.721600000000006</v>
      </c>
      <c r="L29" s="143">
        <f t="shared" si="3"/>
        <v>48.743600000000001</v>
      </c>
    </row>
    <row r="30" spans="1:12" ht="12.6" customHeight="1">
      <c r="A30" s="19" t="s">
        <v>10</v>
      </c>
      <c r="B30" s="21">
        <v>0.40379999999999994</v>
      </c>
      <c r="C30" s="20">
        <v>2.0344000000000002</v>
      </c>
      <c r="D30" s="20"/>
      <c r="E30" s="190"/>
      <c r="F30" s="143">
        <f t="shared" si="2"/>
        <v>2.4382000000000001</v>
      </c>
      <c r="G30" s="17"/>
      <c r="H30" s="21">
        <v>0.33019999999999999</v>
      </c>
      <c r="I30" s="20"/>
      <c r="J30" s="20"/>
      <c r="K30" s="20">
        <v>0.56330000000000002</v>
      </c>
      <c r="L30" s="143">
        <f t="shared" si="3"/>
        <v>0.89349999999999996</v>
      </c>
    </row>
    <row r="31" spans="1:12" ht="12.6" customHeight="1">
      <c r="A31" s="19" t="s">
        <v>11</v>
      </c>
      <c r="B31" s="21">
        <v>29.276899999999994</v>
      </c>
      <c r="C31" s="20">
        <v>29.372099999999993</v>
      </c>
      <c r="D31" s="20"/>
      <c r="E31" s="21"/>
      <c r="F31" s="143">
        <f t="shared" si="2"/>
        <v>58.648999999999987</v>
      </c>
      <c r="G31" s="17"/>
      <c r="H31" s="21">
        <v>23.095500000000005</v>
      </c>
      <c r="I31" s="20">
        <v>41.813000000000002</v>
      </c>
      <c r="J31" s="20">
        <v>21.565499999999989</v>
      </c>
      <c r="K31" s="21">
        <v>32.546400000000013</v>
      </c>
      <c r="L31" s="143">
        <f t="shared" si="3"/>
        <v>119.0204</v>
      </c>
    </row>
    <row r="32" spans="1:12" ht="12.6" customHeight="1">
      <c r="A32" s="19" t="s">
        <v>92</v>
      </c>
      <c r="B32" s="21">
        <v>3.1496</v>
      </c>
      <c r="C32" s="20">
        <v>2.0619999999999998</v>
      </c>
      <c r="D32" s="20"/>
      <c r="E32" s="21"/>
      <c r="F32" s="143">
        <f t="shared" si="2"/>
        <v>5.2115999999999998</v>
      </c>
      <c r="G32" s="17"/>
      <c r="H32" s="21">
        <v>2.8076999999999996</v>
      </c>
      <c r="I32" s="20">
        <v>7.2224999999999984</v>
      </c>
      <c r="J32" s="20">
        <v>0.36680000000000001</v>
      </c>
      <c r="K32" s="21">
        <v>4.5199999999999996</v>
      </c>
      <c r="L32" s="143">
        <f t="shared" si="3"/>
        <v>14.916999999999996</v>
      </c>
    </row>
    <row r="33" spans="1:19" ht="12.6" customHeight="1">
      <c r="A33" s="19" t="s">
        <v>167</v>
      </c>
      <c r="B33" s="21"/>
      <c r="C33" s="20"/>
      <c r="D33" s="20"/>
      <c r="E33" s="21"/>
      <c r="F33" s="143">
        <f t="shared" si="2"/>
        <v>0</v>
      </c>
      <c r="G33" s="17"/>
      <c r="H33" s="21"/>
      <c r="I33" s="20"/>
      <c r="J33" s="20"/>
      <c r="K33" s="21"/>
      <c r="L33" s="143"/>
    </row>
    <row r="34" spans="1:19" ht="12.6" customHeight="1">
      <c r="A34" s="157" t="s">
        <v>28</v>
      </c>
      <c r="B34" s="143">
        <f>SUM(B28:B33)</f>
        <v>58.485599999999984</v>
      </c>
      <c r="C34" s="143">
        <f>SUM(C28:C33)</f>
        <v>67.164799999999985</v>
      </c>
      <c r="D34" s="143"/>
      <c r="E34" s="143"/>
      <c r="F34" s="143">
        <f t="shared" si="2"/>
        <v>125.65039999999996</v>
      </c>
      <c r="G34" s="17"/>
      <c r="H34" s="143">
        <f>SUM(H28:H33)</f>
        <v>40.218899999999998</v>
      </c>
      <c r="I34" s="143">
        <f>SUM(I28:I33)</f>
        <v>73.030900000000003</v>
      </c>
      <c r="J34" s="143">
        <f>SUM(J28:J33)</f>
        <v>49.139599999999987</v>
      </c>
      <c r="K34" s="143">
        <f>SUM(K28:K33)</f>
        <v>74.098400000000012</v>
      </c>
      <c r="L34" s="143">
        <f>SUM(H34:K34)</f>
        <v>236.48779999999999</v>
      </c>
    </row>
    <row r="36" spans="1:19" ht="12.6" customHeight="1">
      <c r="A36" s="135" t="s">
        <v>221</v>
      </c>
      <c r="B36" s="27"/>
      <c r="C36" s="27"/>
      <c r="D36" s="27"/>
      <c r="E36" s="27"/>
      <c r="F36" s="29"/>
      <c r="H36" s="9"/>
      <c r="I36" s="9"/>
      <c r="J36" s="9"/>
      <c r="K36" s="9"/>
    </row>
    <row r="38" spans="1:19" ht="12.6" customHeight="1">
      <c r="A38" s="15"/>
      <c r="B38" s="16" t="s">
        <v>737</v>
      </c>
      <c r="C38" s="16" t="s">
        <v>738</v>
      </c>
      <c r="D38" s="16" t="s">
        <v>739</v>
      </c>
      <c r="E38" s="16" t="s">
        <v>740</v>
      </c>
      <c r="F38" s="16" t="s">
        <v>76</v>
      </c>
      <c r="G38" s="17"/>
      <c r="H38" s="16" t="s">
        <v>461</v>
      </c>
      <c r="I38" s="16" t="s">
        <v>462</v>
      </c>
      <c r="J38" s="16" t="s">
        <v>463</v>
      </c>
      <c r="K38" s="16" t="s">
        <v>464</v>
      </c>
      <c r="L38" s="16" t="s">
        <v>76</v>
      </c>
    </row>
    <row r="39" spans="1:19" ht="12.6" customHeight="1">
      <c r="A39" s="19" t="s">
        <v>192</v>
      </c>
      <c r="B39" s="21">
        <v>32.246900000000004</v>
      </c>
      <c r="C39" s="20">
        <v>37.651099999999985</v>
      </c>
      <c r="D39" s="20"/>
      <c r="E39" s="20"/>
      <c r="F39" s="143">
        <f>SUM(B39:E39)</f>
        <v>69.897999999999996</v>
      </c>
      <c r="G39" s="31"/>
      <c r="H39" s="21">
        <v>16.877499999999991</v>
      </c>
      <c r="I39" s="20">
        <v>39.569400000000023</v>
      </c>
      <c r="J39" s="20">
        <v>23.28230000000001</v>
      </c>
      <c r="K39" s="20">
        <v>31.527800000000017</v>
      </c>
      <c r="L39" s="143">
        <f>SUM(H39:K39)</f>
        <v>111.25700000000003</v>
      </c>
      <c r="M39" s="31"/>
    </row>
    <row r="40" spans="1:19" ht="12.6" customHeight="1">
      <c r="A40" s="19" t="s">
        <v>96</v>
      </c>
      <c r="B40" s="21">
        <v>26.238699999999998</v>
      </c>
      <c r="C40" s="21">
        <v>29.513700000000004</v>
      </c>
      <c r="D40" s="21"/>
      <c r="E40" s="21"/>
      <c r="F40" s="143">
        <f>SUM(B40:E40)</f>
        <v>55.752400000000002</v>
      </c>
      <c r="G40" s="17"/>
      <c r="H40" s="21">
        <v>23.341400000000007</v>
      </c>
      <c r="I40" s="21">
        <v>33.461500000000008</v>
      </c>
      <c r="J40" s="21">
        <v>25.857299999999988</v>
      </c>
      <c r="K40" s="21">
        <v>42.57060000000002</v>
      </c>
      <c r="L40" s="143">
        <f>SUM(H40:K40)</f>
        <v>125.23080000000002</v>
      </c>
    </row>
    <row r="41" spans="1:19" ht="12.6" customHeight="1">
      <c r="A41" s="144" t="s">
        <v>267</v>
      </c>
      <c r="B41" s="143">
        <f>SUM(B39:B40)</f>
        <v>58.485600000000005</v>
      </c>
      <c r="C41" s="143">
        <f>SUM(C39:C40)</f>
        <v>67.164799999999985</v>
      </c>
      <c r="D41" s="143"/>
      <c r="E41" s="143"/>
      <c r="F41" s="143">
        <f>SUM(B41:E41)</f>
        <v>125.65039999999999</v>
      </c>
      <c r="G41" s="17"/>
      <c r="H41" s="143">
        <f>SUM(H39:H40)</f>
        <v>40.218899999999998</v>
      </c>
      <c r="I41" s="143">
        <f>SUM(I39:I40)</f>
        <v>73.030900000000031</v>
      </c>
      <c r="J41" s="143">
        <f>SUM(J39:J40)</f>
        <v>49.139600000000002</v>
      </c>
      <c r="K41" s="143">
        <f>SUM(K39:K40)</f>
        <v>74.098400000000041</v>
      </c>
      <c r="L41" s="143">
        <f>SUM(H41:K41)</f>
        <v>236.48780000000005</v>
      </c>
    </row>
    <row r="42" spans="1:19" ht="12.6" customHeight="1">
      <c r="D42" s="117"/>
      <c r="E42" s="117"/>
      <c r="F42" s="117"/>
      <c r="K42" s="117"/>
      <c r="L42" s="117"/>
    </row>
    <row r="43" spans="1:19" ht="12.6" customHeight="1">
      <c r="A43" s="135" t="s">
        <v>195</v>
      </c>
      <c r="B43" s="27"/>
      <c r="C43" s="27"/>
      <c r="D43" s="27"/>
      <c r="E43" s="27"/>
      <c r="F43" s="29"/>
      <c r="H43" s="9"/>
      <c r="I43" s="9"/>
      <c r="J43" s="9"/>
      <c r="K43" s="9"/>
      <c r="O43" s="32"/>
      <c r="P43" s="32"/>
      <c r="Q43" s="32"/>
      <c r="R43" s="32"/>
      <c r="S43" s="32"/>
    </row>
    <row r="44" spans="1:19" ht="12.6" customHeight="1">
      <c r="A44" s="33" t="s">
        <v>2</v>
      </c>
      <c r="B44" s="27"/>
      <c r="C44" s="27"/>
      <c r="D44" s="27"/>
      <c r="E44" s="27"/>
      <c r="F44" s="27"/>
      <c r="H44" s="9"/>
      <c r="I44" s="9"/>
      <c r="J44" s="9"/>
      <c r="K44" s="9"/>
      <c r="O44" s="32"/>
      <c r="P44" s="32"/>
      <c r="Q44" s="32"/>
      <c r="R44" s="32"/>
      <c r="S44" s="32"/>
    </row>
    <row r="45" spans="1:19" ht="12.6" customHeight="1">
      <c r="A45" s="34"/>
      <c r="B45" s="16" t="s">
        <v>737</v>
      </c>
      <c r="C45" s="16" t="s">
        <v>738</v>
      </c>
      <c r="D45" s="16" t="s">
        <v>739</v>
      </c>
      <c r="E45" s="16" t="s">
        <v>740</v>
      </c>
      <c r="F45" s="16" t="s">
        <v>76</v>
      </c>
      <c r="G45" s="17"/>
      <c r="H45" s="16" t="s">
        <v>461</v>
      </c>
      <c r="I45" s="16" t="s">
        <v>462</v>
      </c>
      <c r="J45" s="16" t="s">
        <v>463</v>
      </c>
      <c r="K45" s="16" t="s">
        <v>464</v>
      </c>
      <c r="L45" s="16" t="s">
        <v>76</v>
      </c>
      <c r="O45" s="32"/>
      <c r="P45" s="32"/>
      <c r="Q45" s="32"/>
      <c r="R45" s="32"/>
      <c r="S45" s="32"/>
    </row>
    <row r="46" spans="1:19" ht="12.6" customHeight="1">
      <c r="A46" s="35" t="s">
        <v>190</v>
      </c>
      <c r="B46" s="21">
        <v>0.31175000000000003</v>
      </c>
      <c r="C46" s="20">
        <v>0.63306629999999997</v>
      </c>
      <c r="D46" s="20"/>
      <c r="E46" s="20"/>
      <c r="F46" s="143">
        <f>SUM(B46:E46)</f>
        <v>0.94481630000000005</v>
      </c>
      <c r="G46" s="17"/>
      <c r="H46" s="21">
        <v>2.4451399999999999</v>
      </c>
      <c r="I46" s="21">
        <v>0.31347819999999998</v>
      </c>
      <c r="J46" s="21">
        <v>1.0200135749999999</v>
      </c>
      <c r="K46" s="21">
        <v>0.84740649999999995</v>
      </c>
      <c r="L46" s="143">
        <f>SUM(H46:K46)</f>
        <v>4.626038275</v>
      </c>
      <c r="O46" s="32"/>
      <c r="P46" s="32"/>
      <c r="Q46" s="32"/>
      <c r="R46" s="32"/>
      <c r="S46" s="32"/>
    </row>
    <row r="47" spans="1:19" ht="12.6" customHeight="1">
      <c r="A47" s="19" t="s">
        <v>31</v>
      </c>
      <c r="B47" s="21">
        <v>3.1175000000000006</v>
      </c>
      <c r="C47" s="21">
        <v>5.0062300000000004</v>
      </c>
      <c r="D47" s="21"/>
      <c r="E47" s="21"/>
      <c r="F47" s="143">
        <f>SUM(B47:E47)</f>
        <v>8.1237300000000019</v>
      </c>
      <c r="G47" s="17"/>
      <c r="H47" s="21">
        <v>5.0878959999999998</v>
      </c>
      <c r="I47" s="21">
        <v>6.0677539999999999</v>
      </c>
      <c r="J47" s="21">
        <v>6.3458670000000001</v>
      </c>
      <c r="K47" s="21">
        <v>6.5912286</v>
      </c>
      <c r="L47" s="143">
        <f>SUM(H47:K47)</f>
        <v>24.092745600000001</v>
      </c>
      <c r="O47" s="32"/>
      <c r="P47" s="32"/>
      <c r="Q47" s="32"/>
      <c r="R47" s="32"/>
      <c r="S47" s="32"/>
    </row>
    <row r="48" spans="1:19" ht="12.6" customHeight="1">
      <c r="A48" s="19" t="s">
        <v>10</v>
      </c>
      <c r="B48" s="26"/>
      <c r="C48" s="26"/>
      <c r="D48" s="21"/>
      <c r="E48" s="21"/>
      <c r="F48" s="143">
        <f>SUM(B48:E48)</f>
        <v>0</v>
      </c>
      <c r="G48" s="17"/>
      <c r="H48" s="26"/>
      <c r="I48" s="21"/>
      <c r="J48" s="21">
        <v>0.33155000000000001</v>
      </c>
      <c r="K48" s="21">
        <v>0.19517999999999999</v>
      </c>
      <c r="L48" s="143">
        <f>SUM(H48:K48)</f>
        <v>0.52673000000000003</v>
      </c>
      <c r="O48" s="32"/>
      <c r="P48" s="32"/>
      <c r="Q48" s="32"/>
      <c r="R48" s="32"/>
      <c r="S48" s="32"/>
    </row>
    <row r="49" spans="1:19" ht="12.6" customHeight="1">
      <c r="A49" s="144" t="s">
        <v>28</v>
      </c>
      <c r="B49" s="143">
        <f>SUM(B46:B48)</f>
        <v>3.4292500000000006</v>
      </c>
      <c r="C49" s="143">
        <f>SUM(C46:C48)</f>
        <v>5.6392963000000007</v>
      </c>
      <c r="D49" s="143"/>
      <c r="E49" s="143"/>
      <c r="F49" s="143">
        <f>SUM(F46:F48)</f>
        <v>9.0685463000000013</v>
      </c>
      <c r="G49" s="17"/>
      <c r="H49" s="143">
        <f>SUM(H46:H48)</f>
        <v>7.5330359999999992</v>
      </c>
      <c r="I49" s="143">
        <f>SUM(I46:I48)</f>
        <v>6.3812321999999995</v>
      </c>
      <c r="J49" s="143">
        <f>SUM(J46:J48)</f>
        <v>7.6974305750000003</v>
      </c>
      <c r="K49" s="143">
        <f>SUM(K46:K48)</f>
        <v>7.6338150999999996</v>
      </c>
      <c r="L49" s="143">
        <f>SUM(L46:L48)</f>
        <v>29.245513875</v>
      </c>
    </row>
    <row r="51" spans="1:19" ht="12.6" customHeight="1">
      <c r="A51" s="135" t="s">
        <v>196</v>
      </c>
      <c r="B51" s="27"/>
      <c r="C51" s="27"/>
      <c r="D51" s="27"/>
      <c r="E51" s="27"/>
      <c r="F51" s="29"/>
      <c r="H51" s="9"/>
      <c r="I51" s="9"/>
      <c r="J51" s="9"/>
      <c r="K51" s="9"/>
      <c r="O51" s="32"/>
      <c r="P51" s="32"/>
      <c r="Q51" s="32"/>
      <c r="R51" s="32"/>
      <c r="S51" s="32"/>
    </row>
    <row r="52" spans="1:19" ht="12.6" customHeight="1">
      <c r="A52" s="33" t="s">
        <v>2</v>
      </c>
      <c r="B52" s="27"/>
      <c r="C52" s="27"/>
      <c r="D52" s="27"/>
      <c r="E52" s="27"/>
      <c r="F52" s="27"/>
      <c r="H52" s="9"/>
      <c r="I52" s="9"/>
      <c r="J52" s="9"/>
      <c r="K52" s="9"/>
      <c r="O52" s="32"/>
      <c r="P52" s="32"/>
      <c r="Q52" s="32"/>
      <c r="R52" s="32"/>
      <c r="S52" s="32"/>
    </row>
    <row r="53" spans="1:19" ht="12.6" customHeight="1">
      <c r="A53" s="34"/>
      <c r="B53" s="16" t="s">
        <v>737</v>
      </c>
      <c r="C53" s="16" t="s">
        <v>738</v>
      </c>
      <c r="D53" s="16" t="s">
        <v>739</v>
      </c>
      <c r="E53" s="16" t="s">
        <v>740</v>
      </c>
      <c r="F53" s="16" t="s">
        <v>76</v>
      </c>
      <c r="G53" s="17"/>
      <c r="H53" s="16" t="s">
        <v>461</v>
      </c>
      <c r="I53" s="16" t="s">
        <v>462</v>
      </c>
      <c r="J53" s="16" t="s">
        <v>463</v>
      </c>
      <c r="K53" s="16" t="s">
        <v>464</v>
      </c>
      <c r="L53" s="16" t="s">
        <v>76</v>
      </c>
      <c r="O53" s="32"/>
      <c r="P53" s="32"/>
      <c r="Q53" s="32"/>
      <c r="R53" s="32"/>
      <c r="S53" s="32"/>
    </row>
    <row r="54" spans="1:19" ht="12.6" customHeight="1">
      <c r="A54" s="35" t="s">
        <v>190</v>
      </c>
      <c r="B54" s="21">
        <v>53.906834936600006</v>
      </c>
      <c r="C54" s="20">
        <v>49.999640031000006</v>
      </c>
      <c r="D54" s="20"/>
      <c r="E54" s="20"/>
      <c r="F54" s="143">
        <f>SUM(B54:E54)</f>
        <v>103.90647496760002</v>
      </c>
      <c r="G54" s="17"/>
      <c r="H54" s="21">
        <v>59.421775984457845</v>
      </c>
      <c r="I54" s="20">
        <v>63.616370121281641</v>
      </c>
      <c r="J54" s="20">
        <v>40.114516899199998</v>
      </c>
      <c r="K54" s="20">
        <v>55.970244609999988</v>
      </c>
      <c r="L54" s="143">
        <f>SUM(H54:K54)</f>
        <v>219.12290761493946</v>
      </c>
      <c r="O54" s="32"/>
      <c r="P54" s="32"/>
      <c r="Q54" s="32"/>
      <c r="R54" s="32"/>
      <c r="S54" s="32"/>
    </row>
    <row r="55" spans="1:19" ht="12.6" customHeight="1">
      <c r="A55" s="19" t="s">
        <v>55</v>
      </c>
      <c r="B55" s="21">
        <v>25.902510444799997</v>
      </c>
      <c r="C55" s="21">
        <v>28.9345757492</v>
      </c>
      <c r="D55" s="21"/>
      <c r="E55" s="21"/>
      <c r="F55" s="143">
        <f>SUM(B55:E55)</f>
        <v>54.837086193999994</v>
      </c>
      <c r="G55" s="17"/>
      <c r="H55" s="21">
        <v>51.436127366999997</v>
      </c>
      <c r="I55" s="21">
        <v>86.361941486399999</v>
      </c>
      <c r="J55" s="21">
        <v>54.441834108652792</v>
      </c>
      <c r="K55" s="21">
        <v>70.11855052300001</v>
      </c>
      <c r="L55" s="143">
        <f>SUM(H55:K55)</f>
        <v>262.35845348505279</v>
      </c>
      <c r="O55" s="32"/>
      <c r="P55" s="32"/>
      <c r="Q55" s="32"/>
      <c r="R55" s="32"/>
      <c r="S55" s="32"/>
    </row>
    <row r="56" spans="1:19" ht="12.6" customHeight="1">
      <c r="A56" s="35" t="s">
        <v>59</v>
      </c>
      <c r="B56" s="21">
        <v>253.20872959999997</v>
      </c>
      <c r="C56" s="20">
        <v>270.20269896584801</v>
      </c>
      <c r="D56" s="20"/>
      <c r="E56" s="20"/>
      <c r="F56" s="143">
        <f>SUM(B56:E56)</f>
        <v>523.41142856584793</v>
      </c>
      <c r="G56" s="17"/>
      <c r="H56" s="21">
        <v>326.30406774445902</v>
      </c>
      <c r="I56" s="20">
        <v>280.66717274280001</v>
      </c>
      <c r="J56" s="20">
        <v>311.2218309463056</v>
      </c>
      <c r="K56" s="20">
        <v>305.11654482971903</v>
      </c>
      <c r="L56" s="143">
        <f>SUM(H56:K56)</f>
        <v>1223.3096162632837</v>
      </c>
      <c r="O56" s="32"/>
      <c r="P56" s="32"/>
      <c r="Q56" s="32"/>
      <c r="R56" s="32"/>
      <c r="S56" s="32"/>
    </row>
    <row r="57" spans="1:19" ht="12.6" customHeight="1">
      <c r="A57" s="19" t="s">
        <v>57</v>
      </c>
      <c r="B57" s="21">
        <v>18.836918762000003</v>
      </c>
      <c r="C57" s="21">
        <v>13.722037551200001</v>
      </c>
      <c r="D57" s="21"/>
      <c r="E57" s="21"/>
      <c r="F57" s="143">
        <f>SUM(B57:E57)</f>
        <v>32.558956313200007</v>
      </c>
      <c r="G57" s="17"/>
      <c r="H57" s="21">
        <v>14.412967763500001</v>
      </c>
      <c r="I57" s="21">
        <v>20.162864601599995</v>
      </c>
      <c r="J57" s="21">
        <v>23.539322657600007</v>
      </c>
      <c r="K57" s="21">
        <v>26.256731437999999</v>
      </c>
      <c r="L57" s="143">
        <f>SUM(H57:K57)</f>
        <v>84.371886460700011</v>
      </c>
      <c r="O57" s="32"/>
      <c r="P57" s="32"/>
      <c r="Q57" s="32"/>
      <c r="R57" s="32"/>
      <c r="S57" s="32"/>
    </row>
    <row r="58" spans="1:19" ht="12.6" customHeight="1">
      <c r="A58" s="19" t="s">
        <v>58</v>
      </c>
      <c r="B58" s="21">
        <v>20.490415646799995</v>
      </c>
      <c r="C58" s="21">
        <v>43.938007775199999</v>
      </c>
      <c r="D58" s="21"/>
      <c r="E58" s="21"/>
      <c r="F58" s="143">
        <f>SUM(B58:E58)</f>
        <v>64.428423421999995</v>
      </c>
      <c r="G58" s="17"/>
      <c r="H58" s="21">
        <v>26.310950734999999</v>
      </c>
      <c r="I58" s="21">
        <v>34.446282636799985</v>
      </c>
      <c r="J58" s="21">
        <v>21.791537974399997</v>
      </c>
      <c r="K58" s="21">
        <v>27.600794430999994</v>
      </c>
      <c r="L58" s="143">
        <f>SUM(H58:K58)</f>
        <v>110.14956577719998</v>
      </c>
    </row>
    <row r="59" spans="1:19" ht="12.6" customHeight="1">
      <c r="A59" s="144" t="s">
        <v>28</v>
      </c>
      <c r="B59" s="143">
        <f>SUM(B54:B58)</f>
        <v>372.34540939019996</v>
      </c>
      <c r="C59" s="143">
        <f>SUM(C54:C58)</f>
        <v>406.79696007244803</v>
      </c>
      <c r="D59" s="143"/>
      <c r="E59" s="143"/>
      <c r="F59" s="143">
        <f>SUM(F54:F58)</f>
        <v>779.14236946264805</v>
      </c>
      <c r="G59" s="17"/>
      <c r="H59" s="143">
        <f>SUM(H54:H58)</f>
        <v>477.88588959441688</v>
      </c>
      <c r="I59" s="143">
        <f>SUM(I54:I58)</f>
        <v>485.25463158888164</v>
      </c>
      <c r="J59" s="143">
        <f>SUM(J54:J58)</f>
        <v>451.10904258615841</v>
      </c>
      <c r="K59" s="143">
        <f>SUM(K54:K58)</f>
        <v>485.06286583171897</v>
      </c>
      <c r="L59" s="143">
        <f>SUM(L54:L58)</f>
        <v>1899.3124296011758</v>
      </c>
    </row>
    <row r="60" spans="1:19" ht="12.6" customHeight="1">
      <c r="B60" s="9"/>
      <c r="C60" s="9"/>
      <c r="D60" s="9"/>
      <c r="E60" s="9"/>
      <c r="F60" s="9"/>
      <c r="G60" s="9"/>
      <c r="H60" s="9"/>
      <c r="I60" s="9"/>
      <c r="J60" s="9"/>
      <c r="K60" s="9"/>
    </row>
    <row r="61" spans="1:19" ht="12.6" customHeight="1">
      <c r="A61" s="29" t="s">
        <v>269</v>
      </c>
    </row>
  </sheetData>
  <phoneticPr fontId="0" type="noConversion"/>
  <pageMargins left="0.75" right="0.75" top="1" bottom="1" header="0.5" footer="0.5"/>
  <pageSetup scale="62" orientation="landscape" horizontalDpi="1200" verticalDpi="1200" r:id="rId1"/>
  <headerFooter alignWithMargins="0"/>
  <ignoredErrors>
    <ignoredError sqref="F22"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8:O58"/>
  <sheetViews>
    <sheetView topLeftCell="A7" zoomScaleNormal="100" workbookViewId="0">
      <selection activeCell="A23" sqref="A23:J29"/>
    </sheetView>
  </sheetViews>
  <sheetFormatPr defaultRowHeight="12.6" customHeight="1"/>
  <cols>
    <col min="1" max="1" width="15.7109375" style="11" customWidth="1"/>
    <col min="2" max="10" width="7.7109375" style="11" customWidth="1"/>
    <col min="11" max="11" width="9.140625" style="11"/>
    <col min="12" max="15" width="7.7109375" style="11" customWidth="1"/>
    <col min="16" max="16384" width="9.140625" style="11"/>
  </cols>
  <sheetData>
    <row r="8" spans="1:15" ht="12.6" customHeight="1">
      <c r="A8" s="158" t="s">
        <v>0</v>
      </c>
    </row>
    <row r="9" spans="1:15" ht="12.6" customHeight="1">
      <c r="A9" s="12" t="s">
        <v>5</v>
      </c>
    </row>
    <row r="10" spans="1:15" ht="12.6" customHeight="1">
      <c r="A10" s="141"/>
    </row>
    <row r="11" spans="1:15" ht="12.6" customHeight="1">
      <c r="A11" s="141" t="s">
        <v>205</v>
      </c>
    </row>
    <row r="14" spans="1:15" ht="12.6" customHeight="1">
      <c r="A14" s="37"/>
      <c r="B14" s="16" t="s">
        <v>737</v>
      </c>
      <c r="C14" s="16" t="s">
        <v>738</v>
      </c>
      <c r="D14" s="16" t="s">
        <v>739</v>
      </c>
      <c r="E14" s="16" t="s">
        <v>740</v>
      </c>
      <c r="F14" s="127"/>
      <c r="G14" s="16" t="s">
        <v>461</v>
      </c>
      <c r="H14" s="16" t="s">
        <v>462</v>
      </c>
      <c r="I14" s="16" t="s">
        <v>463</v>
      </c>
      <c r="J14" s="16" t="s">
        <v>464</v>
      </c>
      <c r="L14" s="16" t="s">
        <v>302</v>
      </c>
      <c r="M14" s="16" t="s">
        <v>303</v>
      </c>
      <c r="N14" s="16" t="s">
        <v>304</v>
      </c>
      <c r="O14" s="16" t="s">
        <v>305</v>
      </c>
    </row>
    <row r="15" spans="1:15" ht="12.6" customHeight="1">
      <c r="A15" s="35" t="s">
        <v>168</v>
      </c>
      <c r="B15" s="106">
        <v>0.76500000000000001</v>
      </c>
      <c r="C15" s="106">
        <v>0.72499999999999998</v>
      </c>
      <c r="D15" s="106"/>
      <c r="E15" s="106"/>
      <c r="F15" s="128"/>
      <c r="G15" s="121">
        <v>0.77500000000000002</v>
      </c>
      <c r="H15" s="121">
        <v>0.64500000000000002</v>
      </c>
      <c r="I15" s="121">
        <v>0.64</v>
      </c>
      <c r="J15" s="121">
        <v>0.91500000000000004</v>
      </c>
      <c r="L15" s="121">
        <v>0.99422999999999995</v>
      </c>
      <c r="M15" s="121">
        <v>0.69853999999999994</v>
      </c>
      <c r="N15" s="121">
        <v>0.63300000000000001</v>
      </c>
      <c r="O15" s="121">
        <v>0.71</v>
      </c>
    </row>
    <row r="16" spans="1:15" ht="12.6" customHeight="1">
      <c r="A16" s="35" t="s">
        <v>52</v>
      </c>
      <c r="B16" s="106">
        <v>14.899190000000001</v>
      </c>
      <c r="C16" s="106">
        <v>16.650110000000002</v>
      </c>
      <c r="D16" s="106"/>
      <c r="E16" s="106"/>
      <c r="F16" s="128"/>
      <c r="G16" s="122">
        <v>15.68074</v>
      </c>
      <c r="H16" s="122">
        <v>14.7766</v>
      </c>
      <c r="I16" s="122">
        <v>14.662089999999999</v>
      </c>
      <c r="J16" s="122">
        <v>15.37256</v>
      </c>
      <c r="L16" s="122">
        <v>14.192299999999999</v>
      </c>
      <c r="M16" s="122">
        <v>15.998329999999999</v>
      </c>
      <c r="N16" s="122">
        <v>15.383120000000002</v>
      </c>
      <c r="O16" s="122">
        <v>16.330839999999998</v>
      </c>
    </row>
    <row r="17" spans="1:15" ht="12.6" customHeight="1">
      <c r="A17" s="35" t="s">
        <v>53</v>
      </c>
      <c r="B17" s="106">
        <v>0.71077999999999886</v>
      </c>
      <c r="C17" s="106">
        <v>0.54670999999999914</v>
      </c>
      <c r="D17" s="106"/>
      <c r="E17" s="106"/>
      <c r="F17" s="128"/>
      <c r="G17" s="122">
        <v>1.1423500000000022</v>
      </c>
      <c r="H17" s="122">
        <v>0.46040999999999987</v>
      </c>
      <c r="I17" s="122">
        <v>0.40517999999999998</v>
      </c>
      <c r="J17" s="122">
        <v>0.44698000000000138</v>
      </c>
      <c r="L17" s="122">
        <v>2.7265299999999999</v>
      </c>
      <c r="M17" s="122">
        <v>2.2807600000000021</v>
      </c>
      <c r="N17" s="122">
        <v>0.87673199999999818</v>
      </c>
      <c r="O17" s="122">
        <v>2.2757900000000011</v>
      </c>
    </row>
    <row r="18" spans="1:15" ht="12.6" customHeight="1">
      <c r="A18" s="164" t="s">
        <v>28</v>
      </c>
      <c r="B18" s="167">
        <f>SUM(B15:B17)</f>
        <v>16.374970000000001</v>
      </c>
      <c r="C18" s="167">
        <f>SUM(C15:C17)</f>
        <v>17.921820000000004</v>
      </c>
      <c r="D18" s="167"/>
      <c r="E18" s="167"/>
      <c r="F18" s="129"/>
      <c r="G18" s="167">
        <v>17.598089999999999</v>
      </c>
      <c r="H18" s="167">
        <v>15.882009999999999</v>
      </c>
      <c r="I18" s="167">
        <v>15.707269999999999</v>
      </c>
      <c r="J18" s="167">
        <v>16.734539999999999</v>
      </c>
      <c r="L18" s="167">
        <v>17.913059999999998</v>
      </c>
      <c r="M18" s="167">
        <v>18.977630000000001</v>
      </c>
      <c r="N18" s="167">
        <v>16.892851999999998</v>
      </c>
      <c r="O18" s="167">
        <v>19.31663</v>
      </c>
    </row>
    <row r="21" spans="1:15" ht="12.6" customHeight="1">
      <c r="A21" s="141" t="s">
        <v>206</v>
      </c>
    </row>
    <row r="22" spans="1:15" ht="12.6" customHeight="1">
      <c r="F22" s="80"/>
    </row>
    <row r="23" spans="1:15" ht="12.6" customHeight="1">
      <c r="A23" s="37"/>
      <c r="B23" s="16" t="s">
        <v>737</v>
      </c>
      <c r="C23" s="16" t="s">
        <v>738</v>
      </c>
      <c r="D23" s="16" t="s">
        <v>739</v>
      </c>
      <c r="E23" s="16" t="s">
        <v>740</v>
      </c>
      <c r="F23" s="130"/>
      <c r="G23" s="16" t="s">
        <v>461</v>
      </c>
      <c r="H23" s="16" t="s">
        <v>462</v>
      </c>
      <c r="I23" s="16" t="s">
        <v>463</v>
      </c>
      <c r="J23" s="16" t="s">
        <v>464</v>
      </c>
      <c r="L23" s="16" t="s">
        <v>302</v>
      </c>
      <c r="M23" s="16" t="s">
        <v>303</v>
      </c>
      <c r="N23" s="16" t="s">
        <v>304</v>
      </c>
      <c r="O23" s="16" t="s">
        <v>305</v>
      </c>
    </row>
    <row r="24" spans="1:15" ht="12.6" customHeight="1">
      <c r="A24" s="35" t="s">
        <v>49</v>
      </c>
      <c r="B24" s="26"/>
      <c r="C24" s="26"/>
      <c r="D24" s="26"/>
      <c r="E24" s="106"/>
      <c r="F24" s="131"/>
      <c r="G24" s="26"/>
      <c r="H24" s="26"/>
      <c r="I24" s="26"/>
      <c r="J24" s="26"/>
      <c r="L24" s="26">
        <v>0</v>
      </c>
      <c r="M24" s="26">
        <v>0</v>
      </c>
      <c r="N24" s="26">
        <v>0</v>
      </c>
      <c r="O24" s="26"/>
    </row>
    <row r="25" spans="1:15" ht="12.6" customHeight="1">
      <c r="A25" s="35" t="s">
        <v>50</v>
      </c>
      <c r="B25" s="26"/>
      <c r="C25" s="26"/>
      <c r="D25" s="26"/>
      <c r="E25" s="106"/>
      <c r="F25" s="131"/>
      <c r="G25" s="26"/>
      <c r="H25" s="26"/>
      <c r="I25" s="26"/>
      <c r="J25" s="26"/>
      <c r="L25" s="26">
        <v>0</v>
      </c>
      <c r="M25" s="26">
        <v>0</v>
      </c>
      <c r="N25" s="26">
        <v>0</v>
      </c>
      <c r="O25" s="26"/>
    </row>
    <row r="26" spans="1:15" ht="12.6" customHeight="1">
      <c r="A26" s="35" t="s">
        <v>51</v>
      </c>
      <c r="B26" s="106">
        <v>7.8404638781260019</v>
      </c>
      <c r="C26" s="106"/>
      <c r="D26" s="106"/>
      <c r="E26" s="106"/>
      <c r="F26" s="131"/>
      <c r="G26" s="106">
        <v>8.3827758499999998</v>
      </c>
      <c r="H26" s="106">
        <v>7.9012180799999996</v>
      </c>
      <c r="I26" s="106">
        <v>7.647985760000001</v>
      </c>
      <c r="J26" s="106">
        <v>7.4766745915399966</v>
      </c>
      <c r="L26" s="106">
        <v>6.5645304510000004</v>
      </c>
      <c r="M26" s="106">
        <v>6.9671151200000008</v>
      </c>
      <c r="N26" s="106">
        <v>7.2768434309999996</v>
      </c>
      <c r="O26" s="106">
        <v>7.8869095620000005</v>
      </c>
    </row>
    <row r="27" spans="1:15" ht="12.6" customHeight="1">
      <c r="A27" s="35" t="s">
        <v>52</v>
      </c>
      <c r="B27" s="106">
        <v>165.86996767612121</v>
      </c>
      <c r="C27" s="106"/>
      <c r="D27" s="106"/>
      <c r="E27" s="106"/>
      <c r="F27" s="131"/>
      <c r="G27" s="106">
        <v>175.7742073965</v>
      </c>
      <c r="H27" s="106">
        <v>167.08032293600002</v>
      </c>
      <c r="I27" s="106">
        <v>161.77404016</v>
      </c>
      <c r="J27" s="106">
        <v>155.71587106408907</v>
      </c>
      <c r="L27" s="106">
        <v>176.54387869500002</v>
      </c>
      <c r="M27" s="106">
        <v>177.589682684</v>
      </c>
      <c r="N27" s="106">
        <v>171.46691468100002</v>
      </c>
      <c r="O27" s="106">
        <v>176.02948434399997</v>
      </c>
    </row>
    <row r="28" spans="1:15" ht="12.6" customHeight="1">
      <c r="A28" s="35" t="s">
        <v>217</v>
      </c>
      <c r="B28" s="106">
        <v>41.46191592986667</v>
      </c>
      <c r="C28" s="106"/>
      <c r="D28" s="106"/>
      <c r="E28" s="106"/>
      <c r="F28" s="131"/>
      <c r="G28" s="106">
        <v>41.3276893345</v>
      </c>
      <c r="H28" s="106">
        <v>39.028267958400001</v>
      </c>
      <c r="I28" s="106">
        <v>38.208527360000005</v>
      </c>
      <c r="J28" s="106">
        <v>37.311498469533284</v>
      </c>
      <c r="L28" s="106">
        <v>32.663784173700002</v>
      </c>
      <c r="M28" s="106">
        <v>36.765527175200006</v>
      </c>
      <c r="N28" s="106">
        <v>37.946876715000002</v>
      </c>
      <c r="O28" s="106">
        <v>40.37966665039999</v>
      </c>
    </row>
    <row r="29" spans="1:15" ht="12.6" customHeight="1">
      <c r="A29" s="164" t="s">
        <v>28</v>
      </c>
      <c r="B29" s="167">
        <f>SUM(B24:B28)</f>
        <v>215.17234748411389</v>
      </c>
      <c r="C29" s="167"/>
      <c r="D29" s="167"/>
      <c r="E29" s="167"/>
      <c r="F29" s="131"/>
      <c r="G29" s="167">
        <f>SUM(G24:G28)</f>
        <v>225.48467258100001</v>
      </c>
      <c r="H29" s="167">
        <f>SUM(H24:H28)</f>
        <v>214.00980897440002</v>
      </c>
      <c r="I29" s="167">
        <f>SUM(I24:I28)</f>
        <v>207.63055328000002</v>
      </c>
      <c r="J29" s="167">
        <f>SUM(J24:J28)</f>
        <v>200.50404412516235</v>
      </c>
      <c r="L29" s="167">
        <v>215.77219331970002</v>
      </c>
      <c r="M29" s="167">
        <v>221.3223249792</v>
      </c>
      <c r="N29" s="167">
        <v>216.69063482700003</v>
      </c>
      <c r="O29" s="167">
        <v>224.29606055639996</v>
      </c>
    </row>
    <row r="31" spans="1:15" ht="12.6" customHeight="1">
      <c r="A31" s="8" t="s">
        <v>247</v>
      </c>
    </row>
    <row r="32" spans="1:15" ht="12.6" customHeight="1">
      <c r="G32" s="8"/>
      <c r="L32" s="8"/>
    </row>
    <row r="33" spans="1:1" ht="12.75" customHeight="1"/>
    <row r="34" spans="1:1" ht="12.75" customHeight="1"/>
    <row r="35" spans="1:1" ht="12.75" customHeight="1"/>
    <row r="36" spans="1:1" ht="12.75" customHeight="1"/>
    <row r="37" spans="1:1" ht="12.75" customHeight="1"/>
    <row r="38" spans="1:1" ht="12.75" customHeight="1"/>
    <row r="40" spans="1:1" ht="12.6" customHeight="1">
      <c r="A40" s="141" t="s">
        <v>182</v>
      </c>
    </row>
    <row r="58" spans="1:1" ht="12.6" customHeight="1">
      <c r="A58" s="8" t="s">
        <v>275</v>
      </c>
    </row>
  </sheetData>
  <phoneticPr fontId="0" type="noConversion"/>
  <pageMargins left="0.7" right="0.7" top="0.75" bottom="0.75" header="0.3" footer="0.3"/>
  <pageSetup scale="6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7:R29"/>
  <sheetViews>
    <sheetView zoomScaleNormal="100" workbookViewId="0">
      <selection activeCell="E27" sqref="E27"/>
    </sheetView>
  </sheetViews>
  <sheetFormatPr defaultRowHeight="12.6" customHeight="1"/>
  <cols>
    <col min="1" max="1" width="15.7109375" style="11" customWidth="1"/>
    <col min="2" max="4" width="7.7109375" style="46" customWidth="1"/>
    <col min="5" max="18" width="7.7109375" style="11" customWidth="1"/>
    <col min="19" max="16384" width="9.140625" style="11"/>
  </cols>
  <sheetData>
    <row r="7" spans="1:18" ht="12.6" customHeight="1">
      <c r="B7" s="11"/>
      <c r="C7" s="11"/>
      <c r="D7" s="11"/>
    </row>
    <row r="8" spans="1:18" ht="12.6" customHeight="1">
      <c r="A8" s="158" t="s">
        <v>83</v>
      </c>
      <c r="B8" s="11"/>
      <c r="C8" s="11"/>
      <c r="D8" s="11"/>
    </row>
    <row r="9" spans="1:18" ht="12.6" customHeight="1">
      <c r="A9" s="12" t="s">
        <v>5</v>
      </c>
      <c r="E9" s="46"/>
      <c r="F9" s="46"/>
      <c r="G9" s="46"/>
      <c r="H9" s="46"/>
      <c r="I9" s="46"/>
      <c r="J9" s="46"/>
    </row>
    <row r="10" spans="1:18" ht="12.6" customHeight="1">
      <c r="A10" s="141"/>
      <c r="E10" s="46"/>
      <c r="F10" s="46"/>
      <c r="G10" s="46"/>
      <c r="H10" s="46"/>
      <c r="I10" s="46"/>
      <c r="J10" s="46"/>
    </row>
    <row r="11" spans="1:18" ht="12.6" customHeight="1">
      <c r="A11" s="141" t="s">
        <v>319</v>
      </c>
      <c r="B11" s="11"/>
      <c r="C11" s="11"/>
      <c r="D11" s="11"/>
    </row>
    <row r="12" spans="1:18" ht="12.6" customHeight="1">
      <c r="G12" s="80"/>
      <c r="H12" s="46"/>
      <c r="I12" s="46"/>
      <c r="J12" s="46"/>
      <c r="M12" s="80"/>
    </row>
    <row r="13" spans="1:18" ht="12.6" customHeight="1">
      <c r="A13" s="15"/>
      <c r="B13" s="16" t="s">
        <v>737</v>
      </c>
      <c r="C13" s="16" t="s">
        <v>738</v>
      </c>
      <c r="D13" s="16" t="s">
        <v>739</v>
      </c>
      <c r="E13" s="16" t="s">
        <v>740</v>
      </c>
      <c r="F13" s="180" t="s">
        <v>76</v>
      </c>
      <c r="G13" s="17"/>
      <c r="H13" s="16" t="s">
        <v>461</v>
      </c>
      <c r="I13" s="16" t="s">
        <v>462</v>
      </c>
      <c r="J13" s="16" t="s">
        <v>463</v>
      </c>
      <c r="K13" s="16" t="s">
        <v>464</v>
      </c>
      <c r="L13" s="180" t="s">
        <v>76</v>
      </c>
      <c r="M13" s="17"/>
      <c r="N13" s="16" t="s">
        <v>302</v>
      </c>
      <c r="O13" s="16" t="s">
        <v>303</v>
      </c>
      <c r="P13" s="16" t="s">
        <v>304</v>
      </c>
      <c r="Q13" s="16" t="s">
        <v>305</v>
      </c>
      <c r="R13" s="184" t="s">
        <v>76</v>
      </c>
    </row>
    <row r="14" spans="1:18" ht="12.6" customHeight="1">
      <c r="A14" s="19" t="s">
        <v>29</v>
      </c>
      <c r="B14" s="121">
        <v>190.46547000000001</v>
      </c>
      <c r="C14" s="121">
        <v>169.96479000000002</v>
      </c>
      <c r="D14" s="121"/>
      <c r="E14" s="121"/>
      <c r="F14" s="171">
        <f>SUM(B14:E14)</f>
        <v>360.43026000000003</v>
      </c>
      <c r="G14" s="132"/>
      <c r="H14" s="133">
        <v>264.80882000000003</v>
      </c>
      <c r="I14" s="121">
        <v>247.11428000000001</v>
      </c>
      <c r="J14" s="121">
        <v>190.31073000000001</v>
      </c>
      <c r="K14" s="121">
        <v>162.40271999999999</v>
      </c>
      <c r="L14" s="171">
        <f>SUM(H14:K14)</f>
        <v>864.63654999999994</v>
      </c>
      <c r="M14" s="132"/>
      <c r="N14" s="133">
        <v>222.67266000000001</v>
      </c>
      <c r="O14" s="121">
        <v>228.47743</v>
      </c>
      <c r="P14" s="121">
        <v>186.14433</v>
      </c>
      <c r="Q14" s="121">
        <v>163.18088</v>
      </c>
      <c r="R14" s="171">
        <f>SUM(N14:Q14)</f>
        <v>800.47529999999995</v>
      </c>
    </row>
    <row r="15" spans="1:18" ht="12.6" customHeight="1">
      <c r="A15" s="19" t="s">
        <v>42</v>
      </c>
      <c r="B15" s="121">
        <v>212.24535999999998</v>
      </c>
      <c r="C15" s="121">
        <v>224.32791</v>
      </c>
      <c r="D15" s="121"/>
      <c r="E15" s="121"/>
      <c r="F15" s="171">
        <f>SUM(B15:E15)</f>
        <v>436.57326999999998</v>
      </c>
      <c r="G15" s="132"/>
      <c r="H15" s="122">
        <v>203.82060999999999</v>
      </c>
      <c r="I15" s="121">
        <v>158.25989000000001</v>
      </c>
      <c r="J15" s="121">
        <v>118.07616</v>
      </c>
      <c r="K15" s="121">
        <v>123.15992999999999</v>
      </c>
      <c r="L15" s="171">
        <f>SUM(H15:K15)</f>
        <v>603.31659000000002</v>
      </c>
      <c r="M15" s="132"/>
      <c r="N15" s="122">
        <v>210.16929999999999</v>
      </c>
      <c r="O15" s="121">
        <v>157.91983999999999</v>
      </c>
      <c r="P15" s="121">
        <v>148.00762</v>
      </c>
      <c r="Q15" s="121">
        <v>98.99421000000001</v>
      </c>
      <c r="R15" s="171">
        <f>SUM(N15:Q15)</f>
        <v>615.09096999999997</v>
      </c>
    </row>
    <row r="16" spans="1:18" ht="12.6" customHeight="1">
      <c r="A16" s="19" t="s">
        <v>64</v>
      </c>
      <c r="B16" s="121">
        <v>199.44475</v>
      </c>
      <c r="C16" s="121">
        <v>171.60098000000002</v>
      </c>
      <c r="D16" s="121"/>
      <c r="E16" s="121"/>
      <c r="F16" s="171">
        <f>SUM(B16:E16)</f>
        <v>371.04573000000005</v>
      </c>
      <c r="G16" s="132"/>
      <c r="H16" s="122">
        <v>231.43454</v>
      </c>
      <c r="I16" s="122">
        <v>245.77917000000002</v>
      </c>
      <c r="J16" s="121">
        <v>286.08007000000003</v>
      </c>
      <c r="K16" s="121">
        <v>228.73848000000001</v>
      </c>
      <c r="L16" s="171">
        <f>SUM(H16:K16)</f>
        <v>992.03225999999995</v>
      </c>
      <c r="M16" s="132"/>
      <c r="N16" s="122">
        <v>272.24023999999997</v>
      </c>
      <c r="O16" s="122">
        <v>244.62644</v>
      </c>
      <c r="P16" s="121">
        <v>321.67654999999996</v>
      </c>
      <c r="Q16" s="121">
        <v>233.28854999999999</v>
      </c>
      <c r="R16" s="171">
        <f>SUM(N16:Q16)</f>
        <v>1071.83178</v>
      </c>
    </row>
    <row r="17" spans="1:18" ht="12.6" customHeight="1">
      <c r="A17" s="164" t="s">
        <v>28</v>
      </c>
      <c r="B17" s="171">
        <f>SUM(B14:B16)</f>
        <v>602.15557999999999</v>
      </c>
      <c r="C17" s="171">
        <f>SUM(C14:C16)</f>
        <v>565.89368000000002</v>
      </c>
      <c r="D17" s="171"/>
      <c r="E17" s="171"/>
      <c r="F17" s="171">
        <f>SUM(B17:E17)</f>
        <v>1168.04926</v>
      </c>
      <c r="G17" s="132"/>
      <c r="H17" s="171">
        <f>SUM(H14:H16)</f>
        <v>700.06397000000004</v>
      </c>
      <c r="I17" s="171">
        <f>SUM(I14:I16)</f>
        <v>651.15334000000007</v>
      </c>
      <c r="J17" s="171">
        <f>SUM(J14:J16)</f>
        <v>594.46695999999997</v>
      </c>
      <c r="K17" s="171">
        <f>SUM(K14:K16)</f>
        <v>514.30112999999994</v>
      </c>
      <c r="L17" s="171">
        <f>SUM(L14:L16)</f>
        <v>2459.9854</v>
      </c>
      <c r="M17" s="132"/>
      <c r="N17" s="171">
        <f>SUM(N14:N16)</f>
        <v>705.08219999999994</v>
      </c>
      <c r="O17" s="171">
        <f>SUM(O14:O16)</f>
        <v>631.02370999999994</v>
      </c>
      <c r="P17" s="171">
        <f>SUM(P14:P16)</f>
        <v>655.82849999999996</v>
      </c>
      <c r="Q17" s="171">
        <f>SUM(Q14:Q16)</f>
        <v>495.46364</v>
      </c>
      <c r="R17" s="171">
        <f>SUM(R14:R16)</f>
        <v>2487.3980499999998</v>
      </c>
    </row>
    <row r="18" spans="1:18" ht="12.6" customHeight="1">
      <c r="H18" s="46"/>
      <c r="I18" s="46"/>
      <c r="J18" s="46"/>
    </row>
    <row r="19" spans="1:18" ht="12.6" customHeight="1">
      <c r="H19" s="46"/>
      <c r="I19" s="46"/>
      <c r="J19" s="46"/>
    </row>
    <row r="20" spans="1:18" ht="12.6" customHeight="1">
      <c r="A20" s="141" t="s">
        <v>320</v>
      </c>
      <c r="B20" s="11"/>
      <c r="C20" s="11"/>
      <c r="D20" s="11"/>
    </row>
    <row r="21" spans="1:18" ht="12.6" customHeight="1">
      <c r="A21" s="134"/>
      <c r="G21" s="80"/>
      <c r="H21" s="46"/>
      <c r="I21" s="46"/>
      <c r="J21" s="46"/>
      <c r="M21" s="80"/>
    </row>
    <row r="22" spans="1:18" ht="12.6" customHeight="1">
      <c r="A22" s="15"/>
      <c r="B22" s="16" t="s">
        <v>737</v>
      </c>
      <c r="C22" s="16" t="s">
        <v>738</v>
      </c>
      <c r="D22" s="16" t="s">
        <v>739</v>
      </c>
      <c r="E22" s="16" t="s">
        <v>740</v>
      </c>
      <c r="F22" s="180" t="s">
        <v>76</v>
      </c>
      <c r="G22" s="17"/>
      <c r="H22" s="16" t="s">
        <v>461</v>
      </c>
      <c r="I22" s="16" t="s">
        <v>462</v>
      </c>
      <c r="J22" s="16" t="s">
        <v>463</v>
      </c>
      <c r="K22" s="16" t="s">
        <v>464</v>
      </c>
      <c r="L22" s="180" t="s">
        <v>76</v>
      </c>
      <c r="M22" s="17"/>
      <c r="N22" s="16" t="s">
        <v>302</v>
      </c>
      <c r="O22" s="16" t="s">
        <v>303</v>
      </c>
      <c r="P22" s="16" t="s">
        <v>304</v>
      </c>
      <c r="Q22" s="16" t="s">
        <v>305</v>
      </c>
      <c r="R22" s="184" t="s">
        <v>76</v>
      </c>
    </row>
    <row r="23" spans="1:18" ht="12.6" customHeight="1">
      <c r="A23" s="19" t="s">
        <v>29</v>
      </c>
      <c r="B23" s="121">
        <v>43.35772</v>
      </c>
      <c r="C23" s="121">
        <v>41.533430000000003</v>
      </c>
      <c r="D23" s="121"/>
      <c r="E23" s="121"/>
      <c r="F23" s="171">
        <f>SUM(B23:E23)</f>
        <v>84.89115000000001</v>
      </c>
      <c r="G23" s="132"/>
      <c r="H23" s="133">
        <v>72.933610000000002</v>
      </c>
      <c r="I23" s="121">
        <v>65.665390000000002</v>
      </c>
      <c r="J23" s="121">
        <v>65.522760000000005</v>
      </c>
      <c r="K23" s="121">
        <v>57.268560000000001</v>
      </c>
      <c r="L23" s="171">
        <f>SUM(H23:K23)</f>
        <v>261.39031999999997</v>
      </c>
      <c r="M23" s="132"/>
      <c r="N23" s="133">
        <v>100.59314000000001</v>
      </c>
      <c r="O23" s="121">
        <v>141.57002</v>
      </c>
      <c r="P23" s="121">
        <v>162.12410999999997</v>
      </c>
      <c r="Q23" s="121">
        <v>82.941090000000003</v>
      </c>
      <c r="R23" s="171">
        <f>SUM(N23:Q23)</f>
        <v>487.22835999999995</v>
      </c>
    </row>
    <row r="24" spans="1:18" ht="12.6" customHeight="1">
      <c r="A24" s="19" t="s">
        <v>42</v>
      </c>
      <c r="B24" s="121">
        <v>185.07823000000002</v>
      </c>
      <c r="C24" s="121">
        <v>105.36214</v>
      </c>
      <c r="D24" s="121"/>
      <c r="E24" s="121"/>
      <c r="F24" s="171">
        <f>SUM(B24:E24)</f>
        <v>290.44037000000003</v>
      </c>
      <c r="G24" s="132"/>
      <c r="H24" s="122">
        <v>205.608</v>
      </c>
      <c r="I24" s="121">
        <v>150.99651999999998</v>
      </c>
      <c r="J24" s="121">
        <v>108.62389</v>
      </c>
      <c r="K24" s="121">
        <v>71.967869999999991</v>
      </c>
      <c r="L24" s="171">
        <f>SUM(H24:K24)</f>
        <v>537.19628</v>
      </c>
      <c r="M24" s="132"/>
      <c r="N24" s="122">
        <v>177.71477999999999</v>
      </c>
      <c r="O24" s="122">
        <v>146.66786999999999</v>
      </c>
      <c r="P24" s="121">
        <v>111.45130999999999</v>
      </c>
      <c r="Q24" s="121">
        <v>76.572850000000003</v>
      </c>
      <c r="R24" s="171">
        <f>SUM(N24:Q24)</f>
        <v>512.40680999999995</v>
      </c>
    </row>
    <row r="25" spans="1:18" ht="12.6" customHeight="1">
      <c r="A25" s="19" t="s">
        <v>64</v>
      </c>
      <c r="B25" s="121">
        <v>52.857550000000003</v>
      </c>
      <c r="C25" s="121">
        <v>46.276919999999997</v>
      </c>
      <c r="D25" s="121"/>
      <c r="E25" s="121"/>
      <c r="F25" s="171">
        <f>SUM(B25:E25)</f>
        <v>99.134469999999993</v>
      </c>
      <c r="G25" s="132"/>
      <c r="H25" s="122">
        <v>67.543729999999996</v>
      </c>
      <c r="I25" s="122">
        <v>43.849029999999999</v>
      </c>
      <c r="J25" s="121">
        <v>48.384999999999998</v>
      </c>
      <c r="K25" s="121">
        <v>52.744330000000005</v>
      </c>
      <c r="L25" s="171">
        <f>SUM(H25:K25)</f>
        <v>212.52208999999999</v>
      </c>
      <c r="M25" s="132"/>
      <c r="N25" s="122">
        <v>39.976769999999995</v>
      </c>
      <c r="O25" s="121">
        <v>51.700559999999996</v>
      </c>
      <c r="P25" s="121">
        <v>34.588509999999999</v>
      </c>
      <c r="Q25" s="121">
        <v>50.755519999999997</v>
      </c>
      <c r="R25" s="171">
        <f>SUM(N25:Q25)</f>
        <v>177.02135999999999</v>
      </c>
    </row>
    <row r="26" spans="1:18" ht="12.6" customHeight="1">
      <c r="A26" s="164" t="s">
        <v>28</v>
      </c>
      <c r="B26" s="171">
        <f>SUM(B23:B25)</f>
        <v>281.29349999999999</v>
      </c>
      <c r="C26" s="171">
        <f>SUM(C23:C25)</f>
        <v>193.17248999999998</v>
      </c>
      <c r="D26" s="171"/>
      <c r="E26" s="171"/>
      <c r="F26" s="171">
        <f>SUM(B26:E26)</f>
        <v>474.46598999999998</v>
      </c>
      <c r="G26" s="132"/>
      <c r="H26" s="171">
        <f>SUM(H23:H25)</f>
        <v>346.08533999999997</v>
      </c>
      <c r="I26" s="171">
        <f>SUM(I23:I25)</f>
        <v>260.51094000000001</v>
      </c>
      <c r="J26" s="171">
        <f>SUM(J23:J25)</f>
        <v>222.53165000000001</v>
      </c>
      <c r="K26" s="171">
        <f>SUM(K23:K25)</f>
        <v>181.98075999999998</v>
      </c>
      <c r="L26" s="171">
        <f>SUM(L23:L25)</f>
        <v>1011.10869</v>
      </c>
      <c r="M26" s="132"/>
      <c r="N26" s="171">
        <f>SUM(N23:N25)</f>
        <v>318.28468999999996</v>
      </c>
      <c r="O26" s="171">
        <f>SUM(O23:O25)</f>
        <v>339.93844999999999</v>
      </c>
      <c r="P26" s="171">
        <f>SUM(P23:P25)</f>
        <v>308.16392999999994</v>
      </c>
      <c r="Q26" s="171">
        <f>SUM(Q23:Q25)</f>
        <v>210.26945999999998</v>
      </c>
      <c r="R26" s="171">
        <f>SUM(R23:R25)</f>
        <v>1176.65653</v>
      </c>
    </row>
    <row r="28" spans="1:18" ht="12.6" customHeight="1">
      <c r="A28" s="8" t="s">
        <v>82</v>
      </c>
    </row>
    <row r="29" spans="1:18" ht="12.6" customHeight="1">
      <c r="H29" s="8"/>
    </row>
  </sheetData>
  <phoneticPr fontId="0" type="noConversion"/>
  <pageMargins left="0.75" right="0.75" top="1" bottom="1" header="0.5" footer="0.5"/>
  <pageSetup scale="58"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8:HH60"/>
  <sheetViews>
    <sheetView topLeftCell="A19" zoomScaleNormal="100" workbookViewId="0">
      <selection activeCell="A36" sqref="A36:H56"/>
    </sheetView>
  </sheetViews>
  <sheetFormatPr defaultRowHeight="12.6" customHeight="1"/>
  <cols>
    <col min="1" max="1" width="15.7109375" style="11" customWidth="1"/>
    <col min="2" max="18" width="8.7109375" style="11" customWidth="1"/>
    <col min="19" max="16384" width="9.140625" style="11"/>
  </cols>
  <sheetData>
    <row r="8" spans="1:216" ht="12.6" customHeight="1">
      <c r="A8" s="158" t="s">
        <v>3</v>
      </c>
    </row>
    <row r="9" spans="1:216" ht="12.6" customHeight="1">
      <c r="A9" s="12" t="s">
        <v>5</v>
      </c>
    </row>
    <row r="11" spans="1:216" ht="12.6" customHeight="1">
      <c r="A11" s="135" t="s">
        <v>197</v>
      </c>
      <c r="B11" s="36"/>
      <c r="C11" s="36"/>
      <c r="D11" s="36"/>
      <c r="E11" s="36"/>
      <c r="F11" s="9"/>
      <c r="G11" s="9"/>
      <c r="H11" s="9"/>
      <c r="I11" s="9"/>
      <c r="J11" s="9"/>
      <c r="K11" s="9"/>
      <c r="L11" s="9"/>
    </row>
    <row r="12" spans="1:216" ht="12.6" customHeight="1">
      <c r="A12" s="136" t="s">
        <v>742</v>
      </c>
      <c r="B12" s="36"/>
      <c r="C12" s="36"/>
      <c r="D12" s="36"/>
      <c r="E12" s="36"/>
      <c r="F12" s="9"/>
      <c r="G12" s="9"/>
      <c r="H12" s="9"/>
      <c r="I12" s="9"/>
      <c r="J12" s="9"/>
      <c r="K12" s="9"/>
      <c r="L12" s="9"/>
    </row>
    <row r="13" spans="1:216" ht="12.6" customHeight="1">
      <c r="A13" s="15"/>
      <c r="B13" s="16" t="s">
        <v>737</v>
      </c>
      <c r="C13" s="16" t="s">
        <v>738</v>
      </c>
      <c r="D13" s="16" t="s">
        <v>739</v>
      </c>
      <c r="E13" s="16" t="s">
        <v>740</v>
      </c>
      <c r="F13" s="37" t="s">
        <v>76</v>
      </c>
      <c r="G13" s="17"/>
      <c r="H13" s="16" t="s">
        <v>461</v>
      </c>
      <c r="I13" s="16" t="s">
        <v>462</v>
      </c>
      <c r="J13" s="16" t="s">
        <v>463</v>
      </c>
      <c r="K13" s="16" t="s">
        <v>464</v>
      </c>
      <c r="L13" s="37" t="s">
        <v>76</v>
      </c>
      <c r="M13" s="12"/>
      <c r="N13" s="185" t="s">
        <v>741</v>
      </c>
      <c r="O13" s="185" t="s">
        <v>465</v>
      </c>
      <c r="P13" s="185" t="s">
        <v>322</v>
      </c>
      <c r="Q13" s="185" t="s">
        <v>323</v>
      </c>
      <c r="R13" s="185" t="s">
        <v>324</v>
      </c>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row>
    <row r="14" spans="1:216" ht="12.6" customHeight="1">
      <c r="A14" s="19" t="s">
        <v>13</v>
      </c>
      <c r="B14" s="38">
        <v>0.21779999999999997</v>
      </c>
      <c r="C14" s="38"/>
      <c r="D14" s="38"/>
      <c r="E14" s="38"/>
      <c r="F14" s="159">
        <f t="shared" ref="F14:F31" si="0">SUM(B14:E14)</f>
        <v>0.21779999999999997</v>
      </c>
      <c r="G14" s="39"/>
      <c r="H14" s="38"/>
      <c r="I14" s="40">
        <v>11.686</v>
      </c>
      <c r="J14" s="38">
        <v>0.64500000000000002</v>
      </c>
      <c r="K14" s="38"/>
      <c r="L14" s="160">
        <f t="shared" ref="L14:L28" si="1">SUM(H14:K14)</f>
        <v>12.331</v>
      </c>
      <c r="M14" s="41"/>
      <c r="N14" s="186">
        <v>3.6360000000000001</v>
      </c>
      <c r="O14" s="186">
        <v>1.246</v>
      </c>
      <c r="P14" s="186">
        <v>4.1240000000000006</v>
      </c>
      <c r="Q14" s="186">
        <v>2.0179999999999998</v>
      </c>
      <c r="R14" s="186">
        <v>15.410500000000001</v>
      </c>
    </row>
    <row r="15" spans="1:216" ht="12.6" customHeight="1">
      <c r="A15" s="19" t="s">
        <v>14</v>
      </c>
      <c r="B15" s="38"/>
      <c r="C15" s="38"/>
      <c r="D15" s="38"/>
      <c r="E15" s="38"/>
      <c r="F15" s="159">
        <f t="shared" si="0"/>
        <v>0</v>
      </c>
      <c r="G15" s="39"/>
      <c r="H15" s="38"/>
      <c r="I15" s="38"/>
      <c r="J15" s="38"/>
      <c r="K15" s="42"/>
      <c r="L15" s="160">
        <f t="shared" si="1"/>
        <v>0</v>
      </c>
      <c r="M15" s="41"/>
      <c r="N15" s="186">
        <v>0</v>
      </c>
      <c r="O15" s="186"/>
      <c r="P15" s="38">
        <v>3.1300000000000001E-2</v>
      </c>
      <c r="Q15" s="38">
        <v>0.80020000000000002</v>
      </c>
      <c r="R15" s="186"/>
    </row>
    <row r="16" spans="1:216" ht="12.6" customHeight="1">
      <c r="A16" s="19" t="s">
        <v>15</v>
      </c>
      <c r="B16" s="38">
        <v>6.865800000000001</v>
      </c>
      <c r="C16" s="40">
        <v>4.2702999999999989</v>
      </c>
      <c r="D16" s="40"/>
      <c r="E16" s="42"/>
      <c r="F16" s="159">
        <f t="shared" si="0"/>
        <v>11.136099999999999</v>
      </c>
      <c r="G16" s="39"/>
      <c r="H16" s="38">
        <v>8.5657000000000014</v>
      </c>
      <c r="I16" s="40">
        <v>12.618800000000002</v>
      </c>
      <c r="J16" s="40">
        <v>13.921600000000002</v>
      </c>
      <c r="K16" s="42">
        <v>1.7907999999999999</v>
      </c>
      <c r="L16" s="160">
        <f t="shared" si="1"/>
        <v>36.896900000000002</v>
      </c>
      <c r="M16" s="41"/>
      <c r="N16" s="186">
        <v>21.030099999999997</v>
      </c>
      <c r="O16" s="186">
        <v>16.981199999999998</v>
      </c>
      <c r="P16" s="186">
        <v>50.600899999999989</v>
      </c>
      <c r="Q16" s="186">
        <v>9.8856000000000019</v>
      </c>
      <c r="R16" s="186">
        <v>14.863250000000003</v>
      </c>
    </row>
    <row r="17" spans="1:18" ht="12.6" customHeight="1">
      <c r="A17" s="19" t="s">
        <v>16</v>
      </c>
      <c r="B17" s="38">
        <v>3.3875999999999999</v>
      </c>
      <c r="C17" s="40">
        <v>2.1652999999999998</v>
      </c>
      <c r="D17" s="40"/>
      <c r="E17" s="42"/>
      <c r="F17" s="159">
        <f t="shared" si="0"/>
        <v>5.5528999999999993</v>
      </c>
      <c r="G17" s="39"/>
      <c r="H17" s="38">
        <v>0.52500000000000002</v>
      </c>
      <c r="I17" s="40">
        <v>3.3822999999999999</v>
      </c>
      <c r="J17" s="40">
        <v>3.5697000000000001</v>
      </c>
      <c r="K17" s="42">
        <v>5.4061000000000003</v>
      </c>
      <c r="L17" s="160">
        <f t="shared" si="1"/>
        <v>12.883100000000001</v>
      </c>
      <c r="M17" s="41"/>
      <c r="N17" s="186">
        <v>17.590399999999999</v>
      </c>
      <c r="O17" s="186">
        <v>45.07950000000001</v>
      </c>
      <c r="P17" s="186">
        <v>18.34419999999999</v>
      </c>
      <c r="Q17" s="186">
        <v>21.892099999999999</v>
      </c>
      <c r="R17" s="186">
        <v>10.211859000000002</v>
      </c>
    </row>
    <row r="18" spans="1:18" ht="12.6" customHeight="1">
      <c r="A18" s="19" t="s">
        <v>17</v>
      </c>
      <c r="B18" s="38"/>
      <c r="C18" s="38"/>
      <c r="D18" s="38"/>
      <c r="E18" s="38"/>
      <c r="F18" s="159">
        <f t="shared" si="0"/>
        <v>0</v>
      </c>
      <c r="G18" s="39"/>
      <c r="H18" s="38"/>
      <c r="I18" s="38"/>
      <c r="J18" s="40"/>
      <c r="K18" s="38"/>
      <c r="L18" s="160">
        <f t="shared" si="1"/>
        <v>0</v>
      </c>
      <c r="M18" s="41"/>
      <c r="N18" s="38">
        <v>1.3088</v>
      </c>
      <c r="O18" s="38"/>
      <c r="P18" s="186">
        <v>0.23749999999999999</v>
      </c>
      <c r="Q18" s="186"/>
      <c r="R18" s="186">
        <v>1.9716041999999998</v>
      </c>
    </row>
    <row r="19" spans="1:18" ht="12.6" customHeight="1">
      <c r="A19" s="19" t="s">
        <v>18</v>
      </c>
      <c r="B19" s="38">
        <v>0.35600000000000004</v>
      </c>
      <c r="C19" s="40">
        <v>4.3078000000000003</v>
      </c>
      <c r="D19" s="38"/>
      <c r="E19" s="40"/>
      <c r="F19" s="159">
        <f t="shared" si="0"/>
        <v>4.6638000000000002</v>
      </c>
      <c r="G19" s="39"/>
      <c r="H19" s="38">
        <v>0.68890000000000007</v>
      </c>
      <c r="I19" s="38">
        <v>0.94490000000000007</v>
      </c>
      <c r="J19" s="38"/>
      <c r="K19" s="40">
        <v>2.8103000000000002</v>
      </c>
      <c r="L19" s="160">
        <f t="shared" si="1"/>
        <v>4.4441000000000006</v>
      </c>
      <c r="M19" s="41"/>
      <c r="N19" s="186">
        <v>4.6082999999999998</v>
      </c>
      <c r="O19" s="186">
        <v>0.6522</v>
      </c>
      <c r="P19" s="186">
        <v>2.0720000000000001</v>
      </c>
      <c r="Q19" s="38">
        <v>1.0209999999999999</v>
      </c>
      <c r="R19" s="186">
        <v>1.2228629999999998</v>
      </c>
    </row>
    <row r="20" spans="1:18" ht="12.6" customHeight="1">
      <c r="A20" s="19" t="s">
        <v>19</v>
      </c>
      <c r="B20" s="38">
        <v>3.1299000000000006</v>
      </c>
      <c r="C20" s="40">
        <v>12.380800000000001</v>
      </c>
      <c r="D20" s="40"/>
      <c r="E20" s="40"/>
      <c r="F20" s="159">
        <f t="shared" si="0"/>
        <v>15.510700000000002</v>
      </c>
      <c r="G20" s="39"/>
      <c r="H20" s="38">
        <v>6.6566000000000001</v>
      </c>
      <c r="I20" s="40">
        <v>2.5357999999999996</v>
      </c>
      <c r="J20" s="40">
        <v>2.8952</v>
      </c>
      <c r="K20" s="40">
        <v>17.397700000000004</v>
      </c>
      <c r="L20" s="160">
        <f t="shared" si="1"/>
        <v>29.485300000000002</v>
      </c>
      <c r="M20" s="41"/>
      <c r="N20" s="186">
        <v>41.255000000000003</v>
      </c>
      <c r="O20" s="186">
        <v>33.667600000000007</v>
      </c>
      <c r="P20" s="186">
        <v>19.688899999999997</v>
      </c>
      <c r="Q20" s="186">
        <v>27.032400000000024</v>
      </c>
      <c r="R20" s="186">
        <v>62.827359999999963</v>
      </c>
    </row>
    <row r="21" spans="1:18" ht="12.6" customHeight="1">
      <c r="A21" s="19" t="s">
        <v>21</v>
      </c>
      <c r="B21" s="38">
        <v>15.9269</v>
      </c>
      <c r="C21" s="40">
        <v>7.8124999999999991</v>
      </c>
      <c r="D21" s="40"/>
      <c r="E21" s="40"/>
      <c r="F21" s="159">
        <f t="shared" si="0"/>
        <v>23.7394</v>
      </c>
      <c r="G21" s="39"/>
      <c r="H21" s="38">
        <v>6.6418999999999988</v>
      </c>
      <c r="I21" s="40">
        <v>3.2385999999999999</v>
      </c>
      <c r="J21" s="40">
        <v>5.9984000000000002</v>
      </c>
      <c r="K21" s="40"/>
      <c r="L21" s="160">
        <f t="shared" si="1"/>
        <v>15.878899999999998</v>
      </c>
      <c r="M21" s="41"/>
      <c r="N21" s="186">
        <v>33.439499999999995</v>
      </c>
      <c r="O21" s="186">
        <v>21.430699999999998</v>
      </c>
      <c r="P21" s="186">
        <v>25.2332</v>
      </c>
      <c r="Q21" s="186">
        <v>39.583400000000005</v>
      </c>
      <c r="R21" s="186">
        <v>48.727650000000004</v>
      </c>
    </row>
    <row r="22" spans="1:18" ht="12.6" customHeight="1">
      <c r="A22" s="19" t="s">
        <v>22</v>
      </c>
      <c r="B22" s="38">
        <v>2.266</v>
      </c>
      <c r="C22" s="40">
        <v>0.6522</v>
      </c>
      <c r="D22" s="40"/>
      <c r="E22" s="40"/>
      <c r="F22" s="159">
        <f t="shared" si="0"/>
        <v>2.9182000000000001</v>
      </c>
      <c r="G22" s="39"/>
      <c r="H22" s="38"/>
      <c r="I22" s="40">
        <v>0.34499999999999997</v>
      </c>
      <c r="J22" s="40"/>
      <c r="K22" s="38">
        <v>0.77799999999999991</v>
      </c>
      <c r="L22" s="160">
        <f t="shared" si="1"/>
        <v>1.1229999999999998</v>
      </c>
      <c r="M22" s="41"/>
      <c r="N22" s="186">
        <v>1.3292999999999999</v>
      </c>
      <c r="O22" s="186">
        <v>4.9255000000000004</v>
      </c>
      <c r="P22" s="186">
        <v>2.8797000000000001</v>
      </c>
      <c r="Q22" s="186">
        <v>3.3365</v>
      </c>
      <c r="R22" s="186">
        <v>1.4176000000000002</v>
      </c>
    </row>
    <row r="23" spans="1:18" ht="12.6" customHeight="1">
      <c r="A23" s="19" t="s">
        <v>24</v>
      </c>
      <c r="B23" s="38">
        <v>0.96500000000000008</v>
      </c>
      <c r="C23" s="40">
        <v>4.1843999999999992</v>
      </c>
      <c r="D23" s="40"/>
      <c r="E23" s="40"/>
      <c r="F23" s="159">
        <f t="shared" si="0"/>
        <v>5.1493999999999991</v>
      </c>
      <c r="G23" s="39"/>
      <c r="H23" s="38">
        <v>4.3948</v>
      </c>
      <c r="I23" s="40">
        <v>2.7133000000000003</v>
      </c>
      <c r="J23" s="40">
        <v>3</v>
      </c>
      <c r="K23" s="40">
        <v>15.459499999999998</v>
      </c>
      <c r="L23" s="160">
        <f t="shared" si="1"/>
        <v>25.567599999999999</v>
      </c>
      <c r="M23" s="41"/>
      <c r="N23" s="186">
        <v>34.029600000000002</v>
      </c>
      <c r="O23" s="186">
        <v>26.278599999999997</v>
      </c>
      <c r="P23" s="186">
        <v>27.1891</v>
      </c>
      <c r="Q23" s="186">
        <v>27.450600000000005</v>
      </c>
      <c r="R23" s="186">
        <v>18.631840999999994</v>
      </c>
    </row>
    <row r="24" spans="1:18" ht="12.6" customHeight="1">
      <c r="A24" s="19" t="s">
        <v>26</v>
      </c>
      <c r="B24" s="38">
        <v>9.1456999999999997</v>
      </c>
      <c r="C24" s="40">
        <v>14.798599999999999</v>
      </c>
      <c r="D24" s="40"/>
      <c r="E24" s="40"/>
      <c r="F24" s="159">
        <f t="shared" si="0"/>
        <v>23.944299999999998</v>
      </c>
      <c r="G24" s="39"/>
      <c r="H24" s="38">
        <v>4.7592000000000008</v>
      </c>
      <c r="I24" s="40">
        <v>21.272500000000001</v>
      </c>
      <c r="J24" s="40">
        <v>7.5369000000000002</v>
      </c>
      <c r="K24" s="40">
        <v>13.620299999999995</v>
      </c>
      <c r="L24" s="160">
        <f t="shared" si="1"/>
        <v>47.188899999999997</v>
      </c>
      <c r="M24" s="41"/>
      <c r="N24" s="186">
        <v>55.079400000000007</v>
      </c>
      <c r="O24" s="186">
        <v>45.887599999999992</v>
      </c>
      <c r="P24" s="186">
        <v>49.103699999999996</v>
      </c>
      <c r="Q24" s="186">
        <v>33.46700000000002</v>
      </c>
      <c r="R24" s="186">
        <v>78.62667538880001</v>
      </c>
    </row>
    <row r="25" spans="1:18" ht="12.6" customHeight="1">
      <c r="A25" s="19" t="s">
        <v>408</v>
      </c>
      <c r="B25" s="38"/>
      <c r="C25" s="40">
        <v>1.032</v>
      </c>
      <c r="D25" s="40"/>
      <c r="E25" s="40"/>
      <c r="F25" s="159">
        <f t="shared" si="0"/>
        <v>1.032</v>
      </c>
      <c r="G25" s="39"/>
      <c r="H25" s="38">
        <v>0.64640000000000009</v>
      </c>
      <c r="I25" s="40"/>
      <c r="J25" s="40">
        <v>0.1666</v>
      </c>
      <c r="K25" s="40">
        <v>0.69950000000000001</v>
      </c>
      <c r="L25" s="160"/>
      <c r="M25" s="41"/>
      <c r="N25" s="186"/>
      <c r="O25" s="186">
        <v>1.5162000000000002</v>
      </c>
      <c r="P25" s="186">
        <v>0.8468</v>
      </c>
      <c r="Q25" s="186">
        <v>1.5646</v>
      </c>
      <c r="R25" s="186">
        <v>1.25100350601</v>
      </c>
    </row>
    <row r="26" spans="1:18" ht="12.6" customHeight="1">
      <c r="A26" s="19" t="s">
        <v>97</v>
      </c>
      <c r="B26" s="38">
        <v>0.77329999999999999</v>
      </c>
      <c r="C26" s="40">
        <v>0.33829999999999999</v>
      </c>
      <c r="D26" s="40"/>
      <c r="E26" s="40"/>
      <c r="F26" s="159">
        <f t="shared" si="0"/>
        <v>1.1115999999999999</v>
      </c>
      <c r="G26" s="39"/>
      <c r="H26" s="38">
        <v>0.2767</v>
      </c>
      <c r="I26" s="40">
        <v>6.5600000000000006E-2</v>
      </c>
      <c r="J26" s="40">
        <v>0.59919999999999995</v>
      </c>
      <c r="K26" s="40">
        <v>1.3297000000000001</v>
      </c>
      <c r="L26" s="160">
        <f t="shared" si="1"/>
        <v>2.2712000000000003</v>
      </c>
      <c r="M26" s="41"/>
      <c r="N26" s="186">
        <v>2.0119000000000002</v>
      </c>
      <c r="O26" s="186">
        <v>2.7265000000000006</v>
      </c>
      <c r="P26" s="186">
        <v>1.0845</v>
      </c>
      <c r="Q26" s="186">
        <v>3.1305000000000005</v>
      </c>
      <c r="R26" s="186">
        <v>1.7032397424999999</v>
      </c>
    </row>
    <row r="27" spans="1:18" ht="12.6" customHeight="1">
      <c r="A27" s="19" t="s">
        <v>93</v>
      </c>
      <c r="B27" s="38">
        <v>15.451599999999994</v>
      </c>
      <c r="C27" s="40">
        <v>15.222599999999998</v>
      </c>
      <c r="D27" s="40"/>
      <c r="E27" s="40"/>
      <c r="F27" s="159">
        <f t="shared" si="0"/>
        <v>30.674199999999992</v>
      </c>
      <c r="G27" s="39"/>
      <c r="H27" s="38">
        <v>6.6182999999999979</v>
      </c>
      <c r="I27" s="40">
        <v>14.228100000000005</v>
      </c>
      <c r="J27" s="40">
        <v>10.806999999999999</v>
      </c>
      <c r="K27" s="40">
        <v>13.780000000000003</v>
      </c>
      <c r="L27" s="160">
        <f t="shared" si="1"/>
        <v>45.433400000000006</v>
      </c>
      <c r="M27" s="41"/>
      <c r="N27" s="186">
        <v>22.097599999999996</v>
      </c>
      <c r="O27" s="186">
        <v>15.029699999999993</v>
      </c>
      <c r="P27" s="186">
        <v>15.472999999999994</v>
      </c>
      <c r="Q27" s="186">
        <v>9.167799999999998</v>
      </c>
      <c r="R27" s="186">
        <v>0.40881000000000001</v>
      </c>
    </row>
    <row r="28" spans="1:18" ht="12.6" customHeight="1">
      <c r="A28" s="19" t="s">
        <v>27</v>
      </c>
      <c r="B28" s="38"/>
      <c r="C28" s="40"/>
      <c r="D28" s="38"/>
      <c r="E28" s="38"/>
      <c r="F28" s="159">
        <f t="shared" si="0"/>
        <v>0</v>
      </c>
      <c r="G28" s="39"/>
      <c r="H28" s="38">
        <v>1E-4</v>
      </c>
      <c r="I28" s="38"/>
      <c r="J28" s="38"/>
      <c r="K28" s="40"/>
      <c r="L28" s="160">
        <f t="shared" si="1"/>
        <v>1E-4</v>
      </c>
      <c r="M28" s="41"/>
      <c r="N28" s="186">
        <v>0</v>
      </c>
      <c r="O28" s="186">
        <v>1.222</v>
      </c>
      <c r="P28" s="186">
        <v>0.20949999999999999</v>
      </c>
      <c r="Q28" s="186">
        <v>0.46200000000000002</v>
      </c>
      <c r="R28" s="186">
        <v>0.54996600000000007</v>
      </c>
    </row>
    <row r="29" spans="1:18" ht="12.6" customHeight="1">
      <c r="A29" s="144" t="s">
        <v>61</v>
      </c>
      <c r="B29" s="159">
        <f>SUM(B14:B28)</f>
        <v>58.485599999999991</v>
      </c>
      <c r="C29" s="159">
        <f>SUM(C14:C28)</f>
        <v>67.164799999999985</v>
      </c>
      <c r="D29" s="159"/>
      <c r="E29" s="159"/>
      <c r="F29" s="159">
        <f>SUM(B29:E29)</f>
        <v>125.65039999999998</v>
      </c>
      <c r="G29" s="39"/>
      <c r="H29" s="159">
        <f>SUM(H14:H28)</f>
        <v>39.773600000000002</v>
      </c>
      <c r="I29" s="159">
        <f>SUM(I14:I28)</f>
        <v>73.030900000000003</v>
      </c>
      <c r="J29" s="159">
        <f>SUM(J14:J28)</f>
        <v>49.139600000000002</v>
      </c>
      <c r="K29" s="159">
        <f>SUM(K14:K28)</f>
        <v>73.071899999999999</v>
      </c>
      <c r="L29" s="160">
        <f>SUM(H29:K29)</f>
        <v>235.01599999999999</v>
      </c>
      <c r="M29" s="41"/>
      <c r="N29" s="160">
        <v>238.85500000000002</v>
      </c>
      <c r="O29" s="160">
        <v>216.64329999999998</v>
      </c>
      <c r="P29" s="160">
        <v>217.11829999999995</v>
      </c>
      <c r="Q29" s="160">
        <v>180.81170000000006</v>
      </c>
      <c r="R29" s="160">
        <v>257.82422183730995</v>
      </c>
    </row>
    <row r="30" spans="1:18" ht="12.6" customHeight="1">
      <c r="A30" s="144" t="s">
        <v>185</v>
      </c>
      <c r="B30" s="159">
        <v>3.4292500000000006</v>
      </c>
      <c r="C30" s="159">
        <v>5.6392963000000007</v>
      </c>
      <c r="D30" s="159"/>
      <c r="E30" s="159"/>
      <c r="F30" s="159">
        <f>SUM(B30:E30)</f>
        <v>9.0685463000000013</v>
      </c>
      <c r="G30" s="39"/>
      <c r="H30" s="160">
        <v>7.5330359999999992</v>
      </c>
      <c r="I30" s="160">
        <v>6.3812321999999995</v>
      </c>
      <c r="J30" s="160">
        <v>7.6974305750000003</v>
      </c>
      <c r="K30" s="160">
        <v>7.6338150999999996</v>
      </c>
      <c r="L30" s="160">
        <f>SUM(H30:K30)</f>
        <v>29.245513875</v>
      </c>
      <c r="M30" s="41"/>
      <c r="N30" s="160">
        <v>16.408099999999997</v>
      </c>
      <c r="O30" s="160">
        <v>19.8734266343691</v>
      </c>
      <c r="P30" s="160">
        <v>22.127830060783982</v>
      </c>
      <c r="Q30" s="160">
        <v>22.399500000000003</v>
      </c>
      <c r="R30" s="160">
        <v>14.7685</v>
      </c>
    </row>
    <row r="31" spans="1:18" ht="12.6" customHeight="1">
      <c r="A31" s="144" t="s">
        <v>193</v>
      </c>
      <c r="B31" s="159">
        <v>372.34540939019996</v>
      </c>
      <c r="C31" s="159">
        <v>406.79696007244803</v>
      </c>
      <c r="D31" s="159"/>
      <c r="E31" s="159"/>
      <c r="F31" s="159">
        <f t="shared" si="0"/>
        <v>779.14236946264805</v>
      </c>
      <c r="G31" s="39"/>
      <c r="H31" s="160">
        <v>477.88588959441688</v>
      </c>
      <c r="I31" s="160">
        <v>485.25463158888164</v>
      </c>
      <c r="J31" s="160">
        <v>451.10904258615841</v>
      </c>
      <c r="K31" s="160">
        <v>485.06286583171897</v>
      </c>
      <c r="L31" s="160">
        <f>SUM(H31:K31)</f>
        <v>1899.3124296011758</v>
      </c>
      <c r="M31" s="41"/>
      <c r="N31" s="160">
        <v>1860.1629608903488</v>
      </c>
      <c r="O31" s="160">
        <v>1691.844949409332</v>
      </c>
      <c r="P31" s="160">
        <v>1172.5208456081882</v>
      </c>
      <c r="Q31" s="160">
        <v>1565.1053056993378</v>
      </c>
      <c r="R31" s="160">
        <v>1609.0477784821733</v>
      </c>
    </row>
    <row r="33" spans="1:14" ht="12.6" customHeight="1">
      <c r="A33" s="8"/>
    </row>
    <row r="34" spans="1:14" ht="12.6" customHeight="1">
      <c r="A34" s="135" t="s">
        <v>198</v>
      </c>
    </row>
    <row r="35" spans="1:14" ht="12.6" customHeight="1">
      <c r="A35" s="135" t="s">
        <v>738</v>
      </c>
    </row>
    <row r="36" spans="1:14" ht="12" customHeight="1">
      <c r="A36" s="15" t="s">
        <v>62</v>
      </c>
      <c r="B36" s="16" t="s">
        <v>190</v>
      </c>
      <c r="C36" s="16" t="s">
        <v>191</v>
      </c>
      <c r="D36" s="16" t="s">
        <v>10</v>
      </c>
      <c r="E36" s="16" t="s">
        <v>31</v>
      </c>
      <c r="F36" s="67" t="s">
        <v>92</v>
      </c>
      <c r="G36" s="18" t="s">
        <v>167</v>
      </c>
      <c r="H36" s="16" t="s">
        <v>76</v>
      </c>
    </row>
    <row r="37" spans="1:14" ht="12.6" customHeight="1">
      <c r="A37" s="19" t="s">
        <v>13</v>
      </c>
      <c r="B37" s="44"/>
      <c r="C37" s="44"/>
      <c r="D37" s="44"/>
      <c r="E37" s="44"/>
      <c r="F37" s="44"/>
      <c r="G37" s="44"/>
      <c r="H37" s="161">
        <f>SUM(B37:G37)</f>
        <v>0</v>
      </c>
    </row>
    <row r="38" spans="1:14" ht="12.6" customHeight="1">
      <c r="A38" s="19" t="s">
        <v>14</v>
      </c>
      <c r="B38" s="44"/>
      <c r="C38" s="44"/>
      <c r="D38" s="44"/>
      <c r="E38" s="44"/>
      <c r="F38" s="44"/>
      <c r="G38" s="44"/>
      <c r="H38" s="161">
        <f>SUM(B38:G38)</f>
        <v>0</v>
      </c>
    </row>
    <row r="39" spans="1:14" ht="12.6" customHeight="1">
      <c r="A39" s="19" t="s">
        <v>15</v>
      </c>
      <c r="B39" s="45">
        <v>1.6000000000000003</v>
      </c>
      <c r="C39" s="44"/>
      <c r="D39" s="44">
        <v>0.155</v>
      </c>
      <c r="E39" s="44">
        <v>2.5152999999999999</v>
      </c>
      <c r="F39" s="44"/>
      <c r="G39" s="44"/>
      <c r="H39" s="161">
        <f>SUM(B39:G39)</f>
        <v>4.2703000000000007</v>
      </c>
    </row>
    <row r="40" spans="1:14" ht="12.6" customHeight="1">
      <c r="A40" s="19" t="s">
        <v>16</v>
      </c>
      <c r="B40" s="45">
        <v>2.0752999999999999</v>
      </c>
      <c r="C40" s="44"/>
      <c r="D40" s="44"/>
      <c r="E40" s="44"/>
      <c r="F40" s="45">
        <v>0.09</v>
      </c>
      <c r="G40" s="45"/>
      <c r="H40" s="161">
        <f>SUM(B40:G40)</f>
        <v>2.1652999999999998</v>
      </c>
    </row>
    <row r="41" spans="1:14" ht="12.6" customHeight="1">
      <c r="A41" s="19" t="s">
        <v>17</v>
      </c>
      <c r="B41" s="44"/>
      <c r="C41" s="44"/>
      <c r="D41" s="44"/>
      <c r="E41" s="44"/>
      <c r="F41" s="44"/>
      <c r="G41" s="44"/>
      <c r="H41" s="161">
        <f>SUM(B41:G41)</f>
        <v>0</v>
      </c>
    </row>
    <row r="42" spans="1:14" ht="12.6" customHeight="1">
      <c r="A42" s="19" t="s">
        <v>18</v>
      </c>
      <c r="B42" s="44"/>
      <c r="C42" s="44"/>
      <c r="D42" s="44">
        <v>0.21890000000000001</v>
      </c>
      <c r="E42" s="44">
        <v>4.0888999999999998</v>
      </c>
      <c r="F42" s="44"/>
      <c r="G42" s="44"/>
      <c r="H42" s="161">
        <f t="shared" ref="H42:H52" si="2">SUM(B42:G42)</f>
        <v>4.3077999999999994</v>
      </c>
    </row>
    <row r="43" spans="1:14" ht="12.6" customHeight="1">
      <c r="A43" s="19" t="s">
        <v>19</v>
      </c>
      <c r="B43" s="45">
        <v>9.1378000000000021</v>
      </c>
      <c r="C43" s="44"/>
      <c r="D43" s="45">
        <v>0.64159999999999984</v>
      </c>
      <c r="E43" s="45">
        <v>1.8371</v>
      </c>
      <c r="F43" s="45">
        <v>0.76429999999999998</v>
      </c>
      <c r="G43" s="45"/>
      <c r="H43" s="161">
        <f t="shared" si="2"/>
        <v>12.380800000000002</v>
      </c>
    </row>
    <row r="44" spans="1:14" ht="12" customHeight="1">
      <c r="A44" s="19" t="s">
        <v>21</v>
      </c>
      <c r="B44" s="45"/>
      <c r="C44" s="44"/>
      <c r="D44" s="44"/>
      <c r="E44" s="44">
        <v>7.8124999999999991</v>
      </c>
      <c r="F44" s="45"/>
      <c r="G44" s="44"/>
      <c r="H44" s="161">
        <f t="shared" si="2"/>
        <v>7.8124999999999991</v>
      </c>
      <c r="J44" s="46"/>
    </row>
    <row r="45" spans="1:14" ht="12.6" customHeight="1">
      <c r="A45" s="19" t="s">
        <v>22</v>
      </c>
      <c r="B45" s="45">
        <v>0.6522</v>
      </c>
      <c r="C45" s="44"/>
      <c r="D45" s="44"/>
      <c r="E45" s="44"/>
      <c r="F45" s="44"/>
      <c r="G45" s="44"/>
      <c r="H45" s="161">
        <f t="shared" si="2"/>
        <v>0.6522</v>
      </c>
    </row>
    <row r="46" spans="1:14" ht="12.6" customHeight="1">
      <c r="A46" s="19" t="s">
        <v>24</v>
      </c>
      <c r="B46" s="45">
        <v>2.7989999999999995</v>
      </c>
      <c r="C46" s="44"/>
      <c r="D46" s="44"/>
      <c r="E46" s="44">
        <v>0.42799999999999999</v>
      </c>
      <c r="F46" s="45">
        <v>0.95740000000000003</v>
      </c>
      <c r="G46" s="44"/>
      <c r="H46" s="161">
        <f t="shared" si="2"/>
        <v>4.1843999999999992</v>
      </c>
    </row>
    <row r="47" spans="1:14" ht="12.6" customHeight="1">
      <c r="A47" s="19" t="s">
        <v>26</v>
      </c>
      <c r="B47" s="45">
        <v>1.4076000000000004</v>
      </c>
      <c r="C47" s="44"/>
      <c r="D47" s="47">
        <v>0.48799999999999999</v>
      </c>
      <c r="E47" s="47">
        <v>12.652699999999999</v>
      </c>
      <c r="F47" s="45">
        <v>0.25030000000000002</v>
      </c>
      <c r="G47" s="44"/>
      <c r="H47" s="161">
        <f t="shared" si="2"/>
        <v>14.798599999999999</v>
      </c>
      <c r="N47" s="11" t="s">
        <v>325</v>
      </c>
    </row>
    <row r="48" spans="1:14" ht="12.6" customHeight="1">
      <c r="A48" s="19" t="s">
        <v>408</v>
      </c>
      <c r="B48" s="45">
        <v>0.50109999999999999</v>
      </c>
      <c r="C48" s="44"/>
      <c r="D48" s="47">
        <v>0.53090000000000004</v>
      </c>
      <c r="E48" s="45"/>
      <c r="F48" s="44"/>
      <c r="G48" s="44"/>
      <c r="H48" s="161">
        <f t="shared" si="2"/>
        <v>1.032</v>
      </c>
    </row>
    <row r="49" spans="1:8" ht="12.6" customHeight="1">
      <c r="A49" s="19" t="s">
        <v>97</v>
      </c>
      <c r="B49" s="44">
        <v>0.30070000000000002</v>
      </c>
      <c r="C49" s="45"/>
      <c r="D49" s="47"/>
      <c r="E49" s="44">
        <v>3.7600000000000001E-2</v>
      </c>
      <c r="F49" s="44"/>
      <c r="G49" s="44"/>
      <c r="H49" s="161">
        <f>SUM(B49:G49)</f>
        <v>0.33830000000000005</v>
      </c>
    </row>
    <row r="50" spans="1:8" ht="12.6" customHeight="1">
      <c r="A50" s="19" t="s">
        <v>93</v>
      </c>
      <c r="B50" s="45"/>
      <c r="C50" s="44">
        <v>15.222599999999998</v>
      </c>
      <c r="D50" s="44"/>
      <c r="E50" s="44"/>
      <c r="F50" s="44"/>
      <c r="G50" s="44"/>
      <c r="H50" s="161">
        <f>SUM(B50:G50)</f>
        <v>15.222599999999998</v>
      </c>
    </row>
    <row r="51" spans="1:8" ht="12.6" customHeight="1">
      <c r="A51" s="19" t="s">
        <v>27</v>
      </c>
      <c r="B51" s="60"/>
      <c r="C51" s="60"/>
      <c r="D51" s="60"/>
      <c r="E51" s="60"/>
      <c r="F51" s="60"/>
      <c r="G51" s="60"/>
      <c r="H51" s="161">
        <f t="shared" si="2"/>
        <v>0</v>
      </c>
    </row>
    <row r="52" spans="1:8" ht="12.6" customHeight="1">
      <c r="A52" s="164" t="s">
        <v>61</v>
      </c>
      <c r="B52" s="161">
        <f t="shared" ref="B52:G52" si="3">SUM(B37:B51)</f>
        <v>18.473700000000001</v>
      </c>
      <c r="C52" s="161">
        <f t="shared" si="3"/>
        <v>15.222599999999998</v>
      </c>
      <c r="D52" s="161">
        <f t="shared" si="3"/>
        <v>2.0343999999999998</v>
      </c>
      <c r="E52" s="161">
        <f t="shared" si="3"/>
        <v>29.3721</v>
      </c>
      <c r="F52" s="161">
        <f t="shared" si="3"/>
        <v>2.0620000000000003</v>
      </c>
      <c r="G52" s="161">
        <f t="shared" si="3"/>
        <v>0</v>
      </c>
      <c r="H52" s="161">
        <f t="shared" si="2"/>
        <v>67.1648</v>
      </c>
    </row>
    <row r="53" spans="1:8" ht="12.6" customHeight="1">
      <c r="A53" s="48"/>
      <c r="B53" s="48"/>
      <c r="C53" s="48"/>
      <c r="D53" s="48"/>
      <c r="F53" s="48"/>
      <c r="G53" s="49"/>
      <c r="H53" s="176"/>
    </row>
    <row r="54" spans="1:8" ht="31.5">
      <c r="A54" s="15"/>
      <c r="B54" s="37" t="s">
        <v>190</v>
      </c>
      <c r="C54" s="43" t="s">
        <v>55</v>
      </c>
      <c r="D54" s="50" t="s">
        <v>80</v>
      </c>
      <c r="E54" s="50" t="s">
        <v>77</v>
      </c>
      <c r="F54" s="50" t="s">
        <v>78</v>
      </c>
      <c r="G54" s="37" t="s">
        <v>76</v>
      </c>
      <c r="H54" s="51"/>
    </row>
    <row r="55" spans="1:8" ht="12.6" customHeight="1">
      <c r="A55" s="144" t="s">
        <v>185</v>
      </c>
      <c r="B55" s="162">
        <v>0.63306629999999997</v>
      </c>
      <c r="C55" s="162"/>
      <c r="D55" s="162"/>
      <c r="E55" s="162"/>
      <c r="F55" s="162">
        <v>5.0062300000000004</v>
      </c>
      <c r="G55" s="162">
        <f>SUM(B55:F55)</f>
        <v>5.6392963000000007</v>
      </c>
      <c r="H55" s="51"/>
    </row>
    <row r="56" spans="1:8" ht="12.6" customHeight="1">
      <c r="A56" s="144" t="s">
        <v>193</v>
      </c>
      <c r="B56" s="162">
        <v>49.999640031000006</v>
      </c>
      <c r="C56" s="162">
        <v>28.9345757492</v>
      </c>
      <c r="D56" s="162">
        <v>270.20269896584801</v>
      </c>
      <c r="E56" s="162">
        <v>13.722037551200001</v>
      </c>
      <c r="F56" s="162">
        <v>43.938007775199999</v>
      </c>
      <c r="G56" s="162">
        <f>SUM(B56:F56)</f>
        <v>406.79696007244803</v>
      </c>
      <c r="H56" s="52"/>
    </row>
    <row r="57" spans="1:8" ht="12.6" customHeight="1">
      <c r="E57" s="29"/>
      <c r="H57" s="53"/>
    </row>
    <row r="58" spans="1:8" ht="12.6" customHeight="1">
      <c r="E58" s="29"/>
      <c r="H58" s="53"/>
    </row>
    <row r="59" spans="1:8" ht="12.6" customHeight="1">
      <c r="A59" s="8" t="s">
        <v>270</v>
      </c>
      <c r="E59" s="29"/>
    </row>
    <row r="60" spans="1:8" ht="12.6" customHeight="1">
      <c r="E60" s="29"/>
      <c r="F60" s="8"/>
    </row>
  </sheetData>
  <phoneticPr fontId="0" type="noConversion"/>
  <pageMargins left="0.75" right="0.75" top="1" bottom="1" header="0.5" footer="0.5"/>
  <pageSetup scale="62"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8:X43"/>
  <sheetViews>
    <sheetView topLeftCell="A4" zoomScaleNormal="100" workbookViewId="0">
      <selection activeCell="A23" sqref="A23:L29"/>
    </sheetView>
  </sheetViews>
  <sheetFormatPr defaultRowHeight="12.6" customHeight="1"/>
  <cols>
    <col min="1" max="1" width="15.7109375" style="11" customWidth="1"/>
    <col min="2" max="12" width="7.7109375" style="11" customWidth="1"/>
    <col min="13" max="13" width="10.7109375" style="11" bestFit="1" customWidth="1"/>
    <col min="14" max="16" width="9.140625" style="11" customWidth="1"/>
    <col min="17" max="21" width="9.140625" style="11"/>
    <col min="22" max="22" width="6" style="11" customWidth="1"/>
    <col min="23" max="16384" width="9.140625" style="11"/>
  </cols>
  <sheetData>
    <row r="8" spans="1:24" ht="12.6" customHeight="1">
      <c r="A8" s="158" t="s">
        <v>47</v>
      </c>
      <c r="B8" s="9"/>
      <c r="C8" s="9"/>
      <c r="D8" s="9"/>
      <c r="E8" s="9"/>
      <c r="F8" s="9"/>
      <c r="G8" s="9"/>
      <c r="H8" s="9"/>
      <c r="I8" s="9"/>
      <c r="J8" s="10"/>
      <c r="K8" s="10"/>
    </row>
    <row r="9" spans="1:24" ht="12.6" customHeight="1">
      <c r="A9" s="12" t="s">
        <v>5</v>
      </c>
      <c r="B9" s="9"/>
      <c r="C9" s="9"/>
      <c r="D9" s="9"/>
      <c r="E9" s="9"/>
      <c r="F9" s="9"/>
      <c r="G9" s="9"/>
      <c r="H9" s="9"/>
      <c r="I9" s="9"/>
      <c r="J9" s="10"/>
      <c r="K9" s="10"/>
      <c r="Q9" s="183"/>
      <c r="R9" s="183"/>
      <c r="S9" s="32"/>
      <c r="T9" s="32"/>
      <c r="U9" s="32"/>
      <c r="V9" s="32"/>
      <c r="W9" s="32"/>
      <c r="X9" s="32"/>
    </row>
    <row r="10" spans="1:24" ht="12.6" customHeight="1">
      <c r="B10" s="9"/>
      <c r="C10" s="9"/>
      <c r="D10" s="9"/>
      <c r="E10" s="9"/>
      <c r="F10" s="9"/>
      <c r="G10" s="9"/>
      <c r="H10" s="9"/>
      <c r="I10" s="9"/>
      <c r="J10" s="10"/>
      <c r="K10" s="10"/>
      <c r="Q10" s="183"/>
      <c r="R10" s="183"/>
      <c r="S10" s="32"/>
      <c r="T10" s="32"/>
      <c r="U10" s="32"/>
      <c r="V10" s="32"/>
      <c r="W10" s="32"/>
      <c r="X10" s="32"/>
    </row>
    <row r="11" spans="1:24" ht="12.6" customHeight="1">
      <c r="A11" s="135" t="s">
        <v>199</v>
      </c>
      <c r="B11" s="27"/>
      <c r="C11" s="27"/>
      <c r="D11" s="27"/>
      <c r="E11" s="27"/>
      <c r="F11" s="27"/>
      <c r="H11" s="9"/>
      <c r="I11" s="9"/>
      <c r="J11" s="9"/>
      <c r="K11" s="9"/>
      <c r="Q11" s="183"/>
      <c r="R11" s="183"/>
      <c r="S11" s="32"/>
      <c r="T11" s="32"/>
      <c r="U11" s="32"/>
      <c r="V11" s="32"/>
      <c r="W11" s="32"/>
      <c r="X11" s="32"/>
    </row>
    <row r="12" spans="1:24" ht="12.6" customHeight="1">
      <c r="A12" s="30"/>
      <c r="B12" s="9"/>
      <c r="C12" s="9"/>
      <c r="D12" s="9"/>
      <c r="E12" s="9"/>
      <c r="F12" s="9"/>
      <c r="G12" s="54"/>
      <c r="H12" s="9"/>
      <c r="I12" s="9"/>
      <c r="J12" s="9"/>
      <c r="K12" s="9"/>
      <c r="N12" s="183"/>
      <c r="O12" s="183"/>
      <c r="P12" s="183"/>
      <c r="Q12" s="183"/>
      <c r="R12" s="183"/>
      <c r="S12" s="32"/>
      <c r="T12" s="32"/>
      <c r="U12" s="230"/>
      <c r="V12" s="230"/>
      <c r="W12" s="32"/>
    </row>
    <row r="13" spans="1:24" ht="12.6" customHeight="1">
      <c r="A13" s="55"/>
      <c r="B13" s="16" t="s">
        <v>737</v>
      </c>
      <c r="C13" s="16" t="s">
        <v>738</v>
      </c>
      <c r="D13" s="16" t="s">
        <v>739</v>
      </c>
      <c r="E13" s="16" t="s">
        <v>740</v>
      </c>
      <c r="F13" s="37" t="s">
        <v>76</v>
      </c>
      <c r="G13" s="17"/>
      <c r="H13" s="16" t="s">
        <v>461</v>
      </c>
      <c r="I13" s="16" t="s">
        <v>462</v>
      </c>
      <c r="J13" s="16" t="s">
        <v>463</v>
      </c>
      <c r="K13" s="16" t="s">
        <v>464</v>
      </c>
      <c r="L13" s="37" t="s">
        <v>76</v>
      </c>
      <c r="N13" s="185" t="s">
        <v>741</v>
      </c>
      <c r="O13" s="185" t="s">
        <v>465</v>
      </c>
      <c r="P13" s="185" t="s">
        <v>322</v>
      </c>
      <c r="Q13" s="185" t="s">
        <v>323</v>
      </c>
      <c r="R13" s="185" t="s">
        <v>324</v>
      </c>
      <c r="S13" s="32"/>
      <c r="T13" s="32"/>
      <c r="U13" s="32"/>
      <c r="V13" s="32"/>
      <c r="W13" s="32"/>
      <c r="X13" s="32"/>
    </row>
    <row r="14" spans="1:24" s="59" customFormat="1" ht="12.6" customHeight="1">
      <c r="A14" s="56" t="s">
        <v>44</v>
      </c>
      <c r="B14" s="44">
        <v>39.157300000000006</v>
      </c>
      <c r="C14" s="44">
        <v>33.441199999999995</v>
      </c>
      <c r="D14" s="57"/>
      <c r="E14" s="57"/>
      <c r="F14" s="162">
        <f t="shared" ref="F14:F19" si="0">SUM(B14:E14)</f>
        <v>72.598500000000001</v>
      </c>
      <c r="G14" s="58"/>
      <c r="H14" s="44">
        <v>20.102599999999999</v>
      </c>
      <c r="I14" s="44">
        <v>50.13669999999999</v>
      </c>
      <c r="J14" s="57">
        <v>23.455000000000005</v>
      </c>
      <c r="K14" s="57">
        <v>19.330000000000005</v>
      </c>
      <c r="L14" s="162">
        <f>SUM(H14:K14)</f>
        <v>113.02430000000001</v>
      </c>
      <c r="N14" s="60">
        <v>114.096</v>
      </c>
      <c r="O14" s="60">
        <v>91.48439999999998</v>
      </c>
      <c r="P14" s="60">
        <v>115.02579999999999</v>
      </c>
      <c r="Q14" s="60">
        <v>88.305499999999938</v>
      </c>
      <c r="R14" s="60">
        <v>141.18293768515011</v>
      </c>
      <c r="S14" s="61"/>
      <c r="T14" s="61"/>
      <c r="U14" s="61"/>
      <c r="V14" s="61"/>
      <c r="W14" s="61"/>
      <c r="X14" s="61"/>
    </row>
    <row r="15" spans="1:24" s="59" customFormat="1" ht="12.6" customHeight="1">
      <c r="A15" s="56" t="s">
        <v>46</v>
      </c>
      <c r="B15" s="44">
        <v>6.8575999999999997</v>
      </c>
      <c r="C15" s="44">
        <v>8.0169999999999977</v>
      </c>
      <c r="D15" s="44"/>
      <c r="E15" s="44"/>
      <c r="F15" s="162">
        <f t="shared" si="0"/>
        <v>14.874599999999997</v>
      </c>
      <c r="G15" s="62"/>
      <c r="H15" s="44">
        <v>8.5946999999999978</v>
      </c>
      <c r="I15" s="44">
        <v>6.7311999999999959</v>
      </c>
      <c r="J15" s="44">
        <v>13.547900000000002</v>
      </c>
      <c r="K15" s="44">
        <v>23.338399999999996</v>
      </c>
      <c r="L15" s="162">
        <f>SUM(H15:K15)</f>
        <v>52.212199999999996</v>
      </c>
      <c r="N15" s="60">
        <v>26.6539</v>
      </c>
      <c r="O15" s="60">
        <v>52.826099999999997</v>
      </c>
      <c r="P15" s="60">
        <v>13.6165</v>
      </c>
      <c r="Q15" s="60">
        <v>9.9412000000000003</v>
      </c>
      <c r="R15" s="60">
        <v>12.27952187438</v>
      </c>
      <c r="S15" s="61"/>
      <c r="T15" s="61"/>
      <c r="U15" s="61"/>
      <c r="V15" s="61"/>
      <c r="W15" s="61"/>
      <c r="X15" s="61"/>
    </row>
    <row r="16" spans="1:24" s="59" customFormat="1" ht="12.6" customHeight="1">
      <c r="A16" s="56" t="s">
        <v>45</v>
      </c>
      <c r="B16" s="44">
        <v>4.5518999999999998</v>
      </c>
      <c r="C16" s="44">
        <v>6.6711000000000009</v>
      </c>
      <c r="D16" s="57"/>
      <c r="E16" s="57"/>
      <c r="F16" s="162">
        <f t="shared" si="0"/>
        <v>11.223000000000001</v>
      </c>
      <c r="G16" s="63"/>
      <c r="H16" s="44">
        <v>4.5435999999999996</v>
      </c>
      <c r="I16" s="44">
        <v>3.8867999999999991</v>
      </c>
      <c r="J16" s="57">
        <v>4.9041000000000006</v>
      </c>
      <c r="K16" s="57">
        <v>13.870300000000002</v>
      </c>
      <c r="L16" s="162">
        <f>SUM(H16:K16)</f>
        <v>27.204799999999999</v>
      </c>
      <c r="N16" s="60">
        <v>44.842299999999994</v>
      </c>
      <c r="O16" s="60">
        <v>29.057500000000012</v>
      </c>
      <c r="P16" s="60">
        <v>46.016600000000032</v>
      </c>
      <c r="Q16" s="60">
        <v>35.622599999999991</v>
      </c>
      <c r="R16" s="60">
        <v>33.114837612000002</v>
      </c>
      <c r="S16" s="61"/>
      <c r="T16" s="61"/>
      <c r="U16" s="61"/>
      <c r="V16" s="61"/>
      <c r="W16" s="61"/>
      <c r="X16" s="61"/>
    </row>
    <row r="17" spans="1:24" s="59" customFormat="1" ht="12.6" customHeight="1">
      <c r="A17" s="56" t="s">
        <v>48</v>
      </c>
      <c r="B17" s="44">
        <v>2.7828999999999993</v>
      </c>
      <c r="C17" s="44">
        <v>5.2765999999999993</v>
      </c>
      <c r="D17" s="57"/>
      <c r="E17" s="57"/>
      <c r="F17" s="162">
        <f t="shared" si="0"/>
        <v>8.0594999999999981</v>
      </c>
      <c r="G17" s="58"/>
      <c r="H17" s="44">
        <v>1.7746000000000002</v>
      </c>
      <c r="I17" s="44">
        <v>3.1328000000000009</v>
      </c>
      <c r="J17" s="57">
        <v>2.5432000000000001</v>
      </c>
      <c r="K17" s="57">
        <v>4.8336999999999994</v>
      </c>
      <c r="L17" s="162">
        <f>SUM(H17:K17)</f>
        <v>12.284300000000002</v>
      </c>
      <c r="N17" s="60">
        <v>14.698799999999999</v>
      </c>
      <c r="O17" s="60">
        <v>12.5601</v>
      </c>
      <c r="P17" s="60">
        <v>13.371700000000002</v>
      </c>
      <c r="Q17" s="60">
        <v>22.180599999999988</v>
      </c>
      <c r="R17" s="60">
        <v>7.884932448299999</v>
      </c>
      <c r="S17" s="61"/>
      <c r="T17" s="61"/>
      <c r="U17" s="61"/>
      <c r="V17" s="61"/>
      <c r="W17" s="61"/>
      <c r="X17" s="61"/>
    </row>
    <row r="18" spans="1:24" s="59" customFormat="1" ht="12.6" customHeight="1">
      <c r="A18" s="56" t="s">
        <v>41</v>
      </c>
      <c r="B18" s="44">
        <v>5.1358999999999995</v>
      </c>
      <c r="C18" s="44">
        <v>13.758899999999999</v>
      </c>
      <c r="D18" s="57"/>
      <c r="E18" s="57"/>
      <c r="F18" s="162">
        <f t="shared" si="0"/>
        <v>18.894799999999996</v>
      </c>
      <c r="G18" s="62"/>
      <c r="H18" s="44">
        <v>5.2034000000000002</v>
      </c>
      <c r="I18" s="44">
        <v>9.143399999999998</v>
      </c>
      <c r="J18" s="57">
        <v>4.6894</v>
      </c>
      <c r="K18" s="57">
        <v>12.726000000000001</v>
      </c>
      <c r="L18" s="162">
        <f>SUM(H18:K18)</f>
        <v>31.7622</v>
      </c>
      <c r="N18" s="60">
        <v>39.265900000000002</v>
      </c>
      <c r="O18" s="60">
        <v>30.715200000000006</v>
      </c>
      <c r="P18" s="60">
        <v>29.08769999999997</v>
      </c>
      <c r="Q18" s="60">
        <v>24.761800000000001</v>
      </c>
      <c r="R18" s="60">
        <v>63.361992217479958</v>
      </c>
      <c r="S18" s="61"/>
      <c r="T18" s="61"/>
      <c r="U18" s="61"/>
      <c r="V18" s="61"/>
      <c r="W18" s="61"/>
      <c r="X18" s="61"/>
    </row>
    <row r="19" spans="1:24" s="59" customFormat="1" ht="12.6" customHeight="1">
      <c r="A19" s="163" t="s">
        <v>268</v>
      </c>
      <c r="B19" s="162">
        <f>SUM(B14:B18)</f>
        <v>58.485599999999998</v>
      </c>
      <c r="C19" s="162">
        <f>SUM(C14:C18)</f>
        <v>67.1648</v>
      </c>
      <c r="D19" s="162"/>
      <c r="E19" s="162"/>
      <c r="F19" s="162">
        <f t="shared" si="0"/>
        <v>125.65039999999999</v>
      </c>
      <c r="G19" s="63"/>
      <c r="H19" s="162">
        <f>SUM(H14:H18)</f>
        <v>40.218899999999998</v>
      </c>
      <c r="I19" s="162">
        <f>SUM(I14:I18)</f>
        <v>73.030899999999988</v>
      </c>
      <c r="J19" s="162">
        <f>SUM(J14:J18)</f>
        <v>49.139600000000009</v>
      </c>
      <c r="K19" s="162">
        <f>SUM(K14:K18)</f>
        <v>74.098400000000012</v>
      </c>
      <c r="L19" s="162">
        <f>SUM(L14:L18)</f>
        <v>236.48780000000002</v>
      </c>
      <c r="N19" s="162">
        <v>239.55689999999998</v>
      </c>
      <c r="O19" s="162">
        <v>216.64330000000001</v>
      </c>
      <c r="P19" s="162">
        <v>217.11829999999998</v>
      </c>
      <c r="Q19" s="162">
        <v>180.81169999999992</v>
      </c>
      <c r="R19" s="162">
        <v>257.82422183731006</v>
      </c>
      <c r="S19" s="61"/>
      <c r="T19" s="61"/>
      <c r="U19" s="61"/>
      <c r="V19" s="61"/>
      <c r="W19" s="61"/>
      <c r="X19" s="61"/>
    </row>
    <row r="20" spans="1:24" ht="12.6" customHeight="1">
      <c r="H20" s="29"/>
      <c r="S20" s="32"/>
      <c r="T20" s="32"/>
      <c r="U20" s="32"/>
      <c r="V20" s="32"/>
      <c r="W20" s="32"/>
      <c r="X20" s="32"/>
    </row>
    <row r="21" spans="1:24" ht="12.6" customHeight="1">
      <c r="A21" s="8" t="s">
        <v>225</v>
      </c>
      <c r="B21" s="27"/>
      <c r="C21" s="27"/>
      <c r="D21" s="27"/>
      <c r="E21" s="27"/>
      <c r="F21" s="27"/>
      <c r="H21" s="9"/>
      <c r="I21" s="9"/>
      <c r="J21" s="9"/>
      <c r="K21" s="9"/>
      <c r="R21" s="9"/>
      <c r="S21" s="32"/>
      <c r="T21" s="32"/>
      <c r="U21" s="32"/>
      <c r="V21" s="32"/>
      <c r="W21" s="32"/>
      <c r="X21" s="32"/>
    </row>
    <row r="22" spans="1:24" ht="12.6" customHeight="1">
      <c r="A22" s="33"/>
      <c r="B22" s="27"/>
      <c r="C22" s="27"/>
      <c r="D22" s="27"/>
      <c r="E22" s="27"/>
      <c r="F22" s="27"/>
      <c r="H22" s="9"/>
      <c r="I22" s="9"/>
      <c r="J22" s="9"/>
      <c r="K22" s="9"/>
      <c r="N22" s="183"/>
      <c r="O22" s="183"/>
      <c r="P22" s="183"/>
      <c r="Q22" s="183"/>
      <c r="R22" s="226"/>
      <c r="S22" s="226"/>
      <c r="T22" s="226"/>
      <c r="U22" s="32"/>
      <c r="V22" s="230"/>
      <c r="W22" s="230"/>
      <c r="X22" s="32"/>
    </row>
    <row r="23" spans="1:24" ht="12.6" customHeight="1">
      <c r="A23" s="55"/>
      <c r="B23" s="16" t="s">
        <v>737</v>
      </c>
      <c r="C23" s="16" t="s">
        <v>738</v>
      </c>
      <c r="D23" s="16" t="s">
        <v>739</v>
      </c>
      <c r="E23" s="16" t="s">
        <v>740</v>
      </c>
      <c r="F23" s="37" t="s">
        <v>76</v>
      </c>
      <c r="G23" s="64"/>
      <c r="H23" s="16" t="s">
        <v>461</v>
      </c>
      <c r="I23" s="16" t="s">
        <v>462</v>
      </c>
      <c r="J23" s="16" t="s">
        <v>463</v>
      </c>
      <c r="K23" s="16" t="s">
        <v>464</v>
      </c>
      <c r="L23" s="37" t="s">
        <v>76</v>
      </c>
      <c r="N23" s="185" t="s">
        <v>741</v>
      </c>
      <c r="O23" s="185" t="s">
        <v>465</v>
      </c>
      <c r="P23" s="185" t="s">
        <v>322</v>
      </c>
      <c r="Q23" s="185" t="s">
        <v>323</v>
      </c>
      <c r="R23" s="185" t="s">
        <v>324</v>
      </c>
      <c r="S23" s="32"/>
      <c r="T23" s="32"/>
      <c r="U23" s="32"/>
      <c r="V23" s="32"/>
      <c r="W23" s="32"/>
      <c r="X23" s="32"/>
    </row>
    <row r="24" spans="1:24" s="59" customFormat="1" ht="12.6" customHeight="1">
      <c r="A24" s="56" t="s">
        <v>44</v>
      </c>
      <c r="B24" s="44">
        <v>2.9756381625000006</v>
      </c>
      <c r="C24" s="44">
        <v>5.2629418699999997</v>
      </c>
      <c r="D24" s="57"/>
      <c r="E24" s="57"/>
      <c r="F24" s="162">
        <f t="shared" ref="F24:F29" si="1">SUM(B24:E24)</f>
        <v>8.2385800324999998</v>
      </c>
      <c r="G24" s="62"/>
      <c r="H24" s="44">
        <v>6.6287602200000002</v>
      </c>
      <c r="I24" s="57">
        <v>6.1107052222999991</v>
      </c>
      <c r="J24" s="57">
        <v>7.016320779</v>
      </c>
      <c r="K24" s="57">
        <v>6.5422416730000004</v>
      </c>
      <c r="L24" s="162">
        <f t="shared" ref="L24:L28" si="2">SUM(H24:K24)</f>
        <v>26.298027894299999</v>
      </c>
      <c r="N24" s="60">
        <v>14.184290342731799</v>
      </c>
      <c r="O24" s="60">
        <v>17.481384200760498</v>
      </c>
      <c r="P24" s="60">
        <v>20.039253561618537</v>
      </c>
      <c r="Q24" s="60">
        <v>19.029706438736572</v>
      </c>
      <c r="R24" s="60" t="s">
        <v>65</v>
      </c>
      <c r="S24" s="61"/>
      <c r="T24" s="61"/>
      <c r="U24" s="61"/>
      <c r="V24" s="61"/>
      <c r="W24" s="61"/>
      <c r="X24" s="61"/>
    </row>
    <row r="25" spans="1:24" s="59" customFormat="1" ht="12.6" customHeight="1">
      <c r="A25" s="56" t="s">
        <v>46</v>
      </c>
      <c r="B25" s="44">
        <v>0.26857262500000001</v>
      </c>
      <c r="C25" s="44">
        <v>0.1778637475</v>
      </c>
      <c r="D25" s="44"/>
      <c r="E25" s="44"/>
      <c r="F25" s="162">
        <f t="shared" si="1"/>
        <v>0.44643637250000001</v>
      </c>
      <c r="G25" s="62"/>
      <c r="H25" s="44">
        <v>0.37509091999999999</v>
      </c>
      <c r="I25" s="44">
        <v>0.12600612780000001</v>
      </c>
      <c r="J25" s="44">
        <v>0.30918363700000001</v>
      </c>
      <c r="K25" s="44">
        <v>0.54681954099999996</v>
      </c>
      <c r="L25" s="162">
        <f t="shared" si="2"/>
        <v>1.3571002258</v>
      </c>
      <c r="N25" s="60">
        <v>1.1914966731000001</v>
      </c>
      <c r="O25" s="60">
        <v>1.1735624606086001</v>
      </c>
      <c r="P25" s="60">
        <v>0.89704205399544801</v>
      </c>
      <c r="Q25" s="60">
        <v>1.2585453225498078</v>
      </c>
      <c r="R25" s="60" t="s">
        <v>65</v>
      </c>
      <c r="S25" s="61"/>
      <c r="T25" s="61"/>
      <c r="U25" s="61"/>
      <c r="V25" s="61"/>
      <c r="W25" s="61"/>
      <c r="X25" s="61"/>
    </row>
    <row r="26" spans="1:24" s="59" customFormat="1" ht="12.6" customHeight="1">
      <c r="A26" s="56" t="s">
        <v>45</v>
      </c>
      <c r="B26" s="44">
        <v>6.9660537499999994E-2</v>
      </c>
      <c r="C26" s="44">
        <v>9.4405457499999998E-2</v>
      </c>
      <c r="D26" s="57"/>
      <c r="E26" s="57"/>
      <c r="F26" s="162">
        <f t="shared" si="1"/>
        <v>0.16406599499999999</v>
      </c>
      <c r="G26" s="62"/>
      <c r="H26" s="44">
        <v>0.1816313</v>
      </c>
      <c r="I26" s="57">
        <v>8.5962987599999999E-2</v>
      </c>
      <c r="J26" s="57">
        <v>0.11915907000000001</v>
      </c>
      <c r="K26" s="57">
        <v>0.178739338</v>
      </c>
      <c r="L26" s="162">
        <f t="shared" si="2"/>
        <v>0.56549269559999993</v>
      </c>
      <c r="N26" s="60">
        <v>0.32391510300000004</v>
      </c>
      <c r="O26" s="60">
        <v>0.43048007150000006</v>
      </c>
      <c r="P26" s="60">
        <v>0.40299688363999997</v>
      </c>
      <c r="Q26" s="60">
        <v>0.27472053340000002</v>
      </c>
      <c r="R26" s="60" t="s">
        <v>65</v>
      </c>
      <c r="S26" s="61"/>
      <c r="T26" s="61"/>
      <c r="U26" s="61"/>
      <c r="V26" s="61"/>
      <c r="W26" s="61"/>
      <c r="X26" s="61"/>
    </row>
    <row r="27" spans="1:24" s="59" customFormat="1" ht="12.6" customHeight="1">
      <c r="A27" s="56" t="s">
        <v>48</v>
      </c>
      <c r="B27" s="44">
        <v>9.7671275000000016E-2</v>
      </c>
      <c r="C27" s="44">
        <v>6.1421372500000009E-2</v>
      </c>
      <c r="D27" s="57"/>
      <c r="E27" s="57"/>
      <c r="F27" s="162">
        <f t="shared" si="1"/>
        <v>0.15909264750000002</v>
      </c>
      <c r="G27" s="62"/>
      <c r="H27" s="44">
        <v>0.21618546</v>
      </c>
      <c r="I27" s="57">
        <v>3.3537458499999999E-2</v>
      </c>
      <c r="J27" s="57">
        <v>0.1174383255</v>
      </c>
      <c r="K27" s="57">
        <v>0.22334447399999996</v>
      </c>
      <c r="L27" s="162">
        <f t="shared" si="2"/>
        <v>0.59050571799999996</v>
      </c>
      <c r="N27" s="60">
        <v>0.29601602400000004</v>
      </c>
      <c r="O27" s="60">
        <v>0.17902798249999999</v>
      </c>
      <c r="P27" s="60">
        <v>0.17994246380000001</v>
      </c>
      <c r="Q27" s="60">
        <v>0.22260978469999998</v>
      </c>
      <c r="R27" s="60" t="s">
        <v>65</v>
      </c>
      <c r="S27" s="61"/>
      <c r="T27" s="61"/>
      <c r="U27" s="61"/>
      <c r="V27" s="61"/>
      <c r="W27" s="61"/>
      <c r="X27" s="61"/>
    </row>
    <row r="28" spans="1:24" s="59" customFormat="1" ht="12.6" customHeight="1">
      <c r="A28" s="56" t="s">
        <v>41</v>
      </c>
      <c r="B28" s="44">
        <v>1.7707400000000002E-2</v>
      </c>
      <c r="C28" s="44">
        <v>4.2663852500000002E-2</v>
      </c>
      <c r="D28" s="57"/>
      <c r="E28" s="57"/>
      <c r="F28" s="162">
        <f t="shared" si="1"/>
        <v>6.03712525E-2</v>
      </c>
      <c r="G28" s="62"/>
      <c r="H28" s="44">
        <v>0.13136809999999999</v>
      </c>
      <c r="I28" s="57">
        <v>2.5020403799999997E-2</v>
      </c>
      <c r="J28" s="57">
        <v>0.1353287635</v>
      </c>
      <c r="K28" s="57">
        <v>0.14267007400000001</v>
      </c>
      <c r="L28" s="162">
        <f t="shared" si="2"/>
        <v>0.43438734130000001</v>
      </c>
      <c r="N28" s="60">
        <v>0.41235384809999998</v>
      </c>
      <c r="O28" s="60">
        <v>0.60897191900000003</v>
      </c>
      <c r="P28" s="60">
        <v>0.60859509772999998</v>
      </c>
      <c r="Q28" s="60">
        <v>0.48118322699999994</v>
      </c>
      <c r="R28" s="60" t="s">
        <v>65</v>
      </c>
      <c r="S28" s="61"/>
      <c r="T28" s="61"/>
      <c r="U28" s="61"/>
      <c r="V28" s="61"/>
      <c r="W28" s="61"/>
      <c r="X28" s="61"/>
    </row>
    <row r="29" spans="1:24" s="59" customFormat="1" ht="12.6" customHeight="1">
      <c r="A29" s="163" t="s">
        <v>193</v>
      </c>
      <c r="B29" s="162">
        <f>SUM(B24:B28)</f>
        <v>3.4292500000000006</v>
      </c>
      <c r="C29" s="162">
        <f>SUM(C24:C28)</f>
        <v>5.6392962999999989</v>
      </c>
      <c r="D29" s="162"/>
      <c r="E29" s="162"/>
      <c r="F29" s="162">
        <f t="shared" si="1"/>
        <v>9.0685462999999995</v>
      </c>
      <c r="G29" s="62"/>
      <c r="H29" s="162">
        <f>SUM(H24:H28)</f>
        <v>7.533036000000001</v>
      </c>
      <c r="I29" s="162">
        <f>SUM(I24:I28)</f>
        <v>6.3812321999999995</v>
      </c>
      <c r="J29" s="162">
        <f>SUM(J24:J28)</f>
        <v>7.6974305750000003</v>
      </c>
      <c r="K29" s="162">
        <v>7.555743099999999</v>
      </c>
      <c r="L29" s="162">
        <f>SUM(L24:L28)</f>
        <v>29.245513874999997</v>
      </c>
      <c r="N29" s="162">
        <v>16.408071990931798</v>
      </c>
      <c r="O29" s="162">
        <v>19.873426634369096</v>
      </c>
      <c r="P29" s="162">
        <v>22.127830060783985</v>
      </c>
      <c r="Q29" s="162">
        <v>21.266765306386379</v>
      </c>
      <c r="R29" s="162" t="s">
        <v>65</v>
      </c>
      <c r="S29" s="61"/>
      <c r="T29" s="61"/>
      <c r="U29" s="61"/>
      <c r="V29" s="61"/>
      <c r="W29" s="61"/>
      <c r="X29" s="61"/>
    </row>
    <row r="30" spans="1:24" ht="12.6" customHeight="1">
      <c r="A30" s="33"/>
      <c r="B30" s="27"/>
      <c r="C30" s="27"/>
      <c r="D30" s="27"/>
      <c r="E30" s="27"/>
      <c r="F30" s="27"/>
      <c r="H30" s="9"/>
      <c r="I30" s="9"/>
      <c r="J30" s="9"/>
      <c r="K30" s="9"/>
      <c r="N30" s="183"/>
      <c r="O30" s="183"/>
      <c r="P30" s="183"/>
      <c r="Q30" s="183"/>
      <c r="R30" s="226"/>
      <c r="S30" s="226"/>
      <c r="T30" s="226"/>
      <c r="U30" s="32"/>
      <c r="V30" s="230"/>
      <c r="W30" s="230"/>
      <c r="X30" s="32"/>
    </row>
    <row r="31" spans="1:24" ht="12.6" customHeight="1">
      <c r="A31" s="8" t="s">
        <v>235</v>
      </c>
      <c r="B31" s="27"/>
      <c r="C31" s="27"/>
      <c r="D31" s="27"/>
      <c r="E31" s="27"/>
      <c r="F31" s="27"/>
      <c r="H31" s="9"/>
      <c r="I31" s="9"/>
      <c r="J31" s="9"/>
      <c r="K31" s="9"/>
      <c r="R31" s="9"/>
      <c r="S31" s="32"/>
      <c r="T31" s="32"/>
      <c r="U31" s="32"/>
      <c r="V31" s="32"/>
      <c r="W31" s="32"/>
      <c r="X31" s="32"/>
    </row>
    <row r="32" spans="1:24" ht="12.6" customHeight="1">
      <c r="A32" s="33"/>
      <c r="B32" s="27"/>
      <c r="C32" s="27"/>
      <c r="D32" s="27"/>
      <c r="E32" s="27"/>
      <c r="F32" s="27"/>
      <c r="H32" s="9"/>
      <c r="I32" s="9"/>
      <c r="J32" s="9"/>
      <c r="K32" s="9"/>
      <c r="N32" s="183"/>
      <c r="O32" s="183"/>
      <c r="P32" s="183"/>
      <c r="Q32" s="227"/>
      <c r="R32" s="226"/>
      <c r="S32" s="226"/>
      <c r="T32" s="226"/>
      <c r="U32" s="32"/>
      <c r="V32" s="230"/>
      <c r="W32" s="230"/>
      <c r="X32" s="32"/>
    </row>
    <row r="33" spans="1:24" ht="12.6" customHeight="1">
      <c r="A33" s="55"/>
      <c r="B33" s="16" t="s">
        <v>737</v>
      </c>
      <c r="C33" s="16" t="s">
        <v>738</v>
      </c>
      <c r="D33" s="16" t="s">
        <v>739</v>
      </c>
      <c r="E33" s="16" t="s">
        <v>740</v>
      </c>
      <c r="F33" s="37" t="s">
        <v>76</v>
      </c>
      <c r="G33" s="64"/>
      <c r="H33" s="16" t="s">
        <v>461</v>
      </c>
      <c r="I33" s="16" t="s">
        <v>462</v>
      </c>
      <c r="J33" s="16" t="s">
        <v>463</v>
      </c>
      <c r="K33" s="16" t="s">
        <v>464</v>
      </c>
      <c r="L33" s="37" t="s">
        <v>76</v>
      </c>
      <c r="N33" s="185" t="s">
        <v>741</v>
      </c>
      <c r="O33" s="185" t="s">
        <v>465</v>
      </c>
      <c r="P33" s="185" t="s">
        <v>322</v>
      </c>
      <c r="Q33" s="185" t="s">
        <v>323</v>
      </c>
      <c r="R33" s="185" t="s">
        <v>324</v>
      </c>
      <c r="S33" s="32"/>
      <c r="T33" s="32"/>
      <c r="U33" s="32"/>
      <c r="V33" s="32"/>
      <c r="W33" s="32"/>
      <c r="X33" s="32"/>
    </row>
    <row r="34" spans="1:24" s="59" customFormat="1" ht="12.6" customHeight="1">
      <c r="A34" s="56" t="s">
        <v>44</v>
      </c>
      <c r="B34" s="44">
        <v>62.268972416200015</v>
      </c>
      <c r="C34" s="44">
        <v>65.407383641599992</v>
      </c>
      <c r="D34" s="57"/>
      <c r="E34" s="57"/>
      <c r="F34" s="162">
        <f t="shared" ref="F34:F40" si="3">SUM(B34:E34)</f>
        <v>127.67635605780001</v>
      </c>
      <c r="G34" s="62"/>
      <c r="H34" s="44">
        <v>79.67917931400001</v>
      </c>
      <c r="I34" s="57">
        <v>105.00319649599999</v>
      </c>
      <c r="J34" s="57">
        <v>75.008967303852799</v>
      </c>
      <c r="K34" s="57">
        <v>83.835757277999974</v>
      </c>
      <c r="L34" s="162">
        <f t="shared" ref="L34:L39" si="4">SUM(H34:K34)</f>
        <v>343.52710039185274</v>
      </c>
      <c r="N34" s="60">
        <v>209.14486755760001</v>
      </c>
      <c r="O34" s="60">
        <v>203.10544517337922</v>
      </c>
      <c r="P34" s="60">
        <v>217.5073001076</v>
      </c>
      <c r="Q34" s="60">
        <v>185.51527356400001</v>
      </c>
      <c r="R34" s="60">
        <v>149.29124682</v>
      </c>
      <c r="S34" s="61"/>
      <c r="T34" s="61"/>
      <c r="U34" s="61"/>
      <c r="V34" s="61"/>
      <c r="W34" s="61"/>
      <c r="X34" s="61"/>
    </row>
    <row r="35" spans="1:24" s="59" customFormat="1" ht="12.6" customHeight="1">
      <c r="A35" s="56" t="s">
        <v>46</v>
      </c>
      <c r="B35" s="44">
        <v>7.5966067329999998</v>
      </c>
      <c r="C35" s="44">
        <v>7.1718145267999986</v>
      </c>
      <c r="D35" s="44"/>
      <c r="E35" s="44"/>
      <c r="F35" s="162">
        <f t="shared" si="3"/>
        <v>14.768421259799998</v>
      </c>
      <c r="G35" s="62"/>
      <c r="H35" s="44">
        <v>11.185500987999999</v>
      </c>
      <c r="I35" s="44">
        <v>15.862023276800004</v>
      </c>
      <c r="J35" s="44">
        <v>11.657421494399999</v>
      </c>
      <c r="K35" s="44">
        <v>12.483505433000001</v>
      </c>
      <c r="L35" s="162">
        <f t="shared" si="4"/>
        <v>51.188451192200006</v>
      </c>
      <c r="N35" s="60">
        <v>25.620451012100002</v>
      </c>
      <c r="O35" s="60">
        <v>24.192185338199998</v>
      </c>
      <c r="P35" s="60">
        <v>25.759562616299995</v>
      </c>
      <c r="Q35" s="60">
        <v>18.219861827700001</v>
      </c>
      <c r="R35" s="60">
        <v>12.1378941321</v>
      </c>
      <c r="S35" s="61"/>
      <c r="T35" s="61"/>
      <c r="U35" s="61"/>
      <c r="V35" s="61"/>
      <c r="W35" s="61"/>
      <c r="X35" s="61"/>
    </row>
    <row r="36" spans="1:24" s="59" customFormat="1" ht="12.6" customHeight="1">
      <c r="A36" s="56" t="s">
        <v>45</v>
      </c>
      <c r="B36" s="44">
        <v>7.8460489437999996</v>
      </c>
      <c r="C36" s="44">
        <v>9.2307760446000007</v>
      </c>
      <c r="D36" s="57"/>
      <c r="E36" s="57"/>
      <c r="F36" s="162">
        <f t="shared" si="3"/>
        <v>17.076824988399999</v>
      </c>
      <c r="G36" s="62"/>
      <c r="H36" s="44">
        <v>8.6119218870000012</v>
      </c>
      <c r="I36" s="57">
        <v>14.379206924800002</v>
      </c>
      <c r="J36" s="57">
        <v>8.6371124992000006</v>
      </c>
      <c r="K36" s="57">
        <v>11.251959915</v>
      </c>
      <c r="L36" s="162">
        <f t="shared" si="4"/>
        <v>42.880201226000004</v>
      </c>
      <c r="N36" s="60">
        <v>30.380853225200003</v>
      </c>
      <c r="O36" s="60">
        <v>27.462905881509599</v>
      </c>
      <c r="P36" s="60">
        <v>25.863780884100002</v>
      </c>
      <c r="Q36" s="60">
        <v>20.376119261799996</v>
      </c>
      <c r="R36" s="60">
        <v>16.0134794901</v>
      </c>
      <c r="S36" s="61"/>
      <c r="T36" s="61"/>
      <c r="U36" s="61"/>
      <c r="V36" s="61"/>
      <c r="W36" s="61"/>
      <c r="X36" s="61"/>
    </row>
    <row r="37" spans="1:24" s="59" customFormat="1" ht="12.6" customHeight="1">
      <c r="A37" s="56" t="s">
        <v>48</v>
      </c>
      <c r="B37" s="44">
        <v>14.013420826600003</v>
      </c>
      <c r="C37" s="44">
        <v>12.0934655556</v>
      </c>
      <c r="D37" s="57"/>
      <c r="E37" s="57"/>
      <c r="F37" s="162">
        <f t="shared" si="3"/>
        <v>26.106886382200003</v>
      </c>
      <c r="G37" s="62"/>
      <c r="H37" s="44">
        <v>10.5024503645</v>
      </c>
      <c r="I37" s="57">
        <v>17.751517062399994</v>
      </c>
      <c r="J37" s="57">
        <v>14.335439558400003</v>
      </c>
      <c r="K37" s="57">
        <v>14.562874186</v>
      </c>
      <c r="L37" s="162">
        <f t="shared" si="4"/>
        <v>57.152281171299997</v>
      </c>
      <c r="N37" s="60">
        <v>41.718184869399998</v>
      </c>
      <c r="O37" s="60">
        <v>42.216448022479199</v>
      </c>
      <c r="P37" s="60">
        <v>33.802735387200002</v>
      </c>
      <c r="Q37" s="60">
        <v>20.992934929900002</v>
      </c>
      <c r="R37" s="60">
        <v>16.237721123299998</v>
      </c>
      <c r="S37" s="61"/>
      <c r="T37" s="61"/>
      <c r="U37" s="61"/>
      <c r="V37" s="61"/>
      <c r="W37" s="61"/>
      <c r="X37" s="61"/>
    </row>
    <row r="38" spans="1:24" s="59" customFormat="1" ht="12.6" customHeight="1">
      <c r="A38" s="56" t="s">
        <v>41</v>
      </c>
      <c r="B38" s="44">
        <v>27.411630870599996</v>
      </c>
      <c r="C38" s="44">
        <v>42.690821337999992</v>
      </c>
      <c r="D38" s="57"/>
      <c r="E38" s="57"/>
      <c r="F38" s="162">
        <f t="shared" si="3"/>
        <v>70.102452208599985</v>
      </c>
      <c r="G38" s="62"/>
      <c r="H38" s="44">
        <v>41.602769296457836</v>
      </c>
      <c r="I38" s="57">
        <v>51.591515086081642</v>
      </c>
      <c r="J38" s="57">
        <v>30.248270783999999</v>
      </c>
      <c r="K38" s="57">
        <v>57.812224189999995</v>
      </c>
      <c r="L38" s="162">
        <f t="shared" si="4"/>
        <v>181.25477935653947</v>
      </c>
      <c r="N38" s="60">
        <v>136.65963863566088</v>
      </c>
      <c r="O38" s="60">
        <v>184.38168149129191</v>
      </c>
      <c r="P38" s="60">
        <v>104.5897684470619</v>
      </c>
      <c r="Q38" s="60">
        <v>88.650674209051189</v>
      </c>
      <c r="R38" s="60">
        <v>64.095307830879648</v>
      </c>
      <c r="S38" s="61"/>
      <c r="T38" s="61"/>
      <c r="U38" s="61"/>
      <c r="V38" s="61"/>
      <c r="W38" s="61"/>
      <c r="X38" s="61"/>
    </row>
    <row r="39" spans="1:24" s="59" customFormat="1" ht="12.6" customHeight="1">
      <c r="A39" s="65" t="s">
        <v>59</v>
      </c>
      <c r="B39" s="44">
        <v>253.20872959999997</v>
      </c>
      <c r="C39" s="57">
        <v>270.20269896584801</v>
      </c>
      <c r="D39" s="57"/>
      <c r="E39" s="57"/>
      <c r="F39" s="162">
        <f t="shared" si="3"/>
        <v>523.41142856584793</v>
      </c>
      <c r="G39" s="62"/>
      <c r="H39" s="60">
        <v>326.30406774445902</v>
      </c>
      <c r="I39" s="60">
        <v>280.66717274280001</v>
      </c>
      <c r="J39" s="60">
        <v>311.2218309463056</v>
      </c>
      <c r="K39" s="60">
        <v>305.11654482971903</v>
      </c>
      <c r="L39" s="162">
        <f t="shared" si="4"/>
        <v>1223.3096162632837</v>
      </c>
      <c r="N39" s="60">
        <v>1416.6389655903879</v>
      </c>
      <c r="O39" s="60">
        <v>1210.4862835024721</v>
      </c>
      <c r="P39" s="60">
        <v>764.99769816592629</v>
      </c>
      <c r="Q39" s="60">
        <v>1231.3504419068865</v>
      </c>
      <c r="R39" s="60">
        <v>1351.2721290857939</v>
      </c>
      <c r="S39" s="61"/>
      <c r="T39" s="61"/>
      <c r="U39" s="61"/>
      <c r="V39" s="61"/>
      <c r="W39" s="61"/>
      <c r="X39" s="61"/>
    </row>
    <row r="40" spans="1:24" s="59" customFormat="1" ht="12.6" customHeight="1">
      <c r="A40" s="163" t="s">
        <v>193</v>
      </c>
      <c r="B40" s="162">
        <f>SUM(B34:B39)</f>
        <v>372.34540939019996</v>
      </c>
      <c r="C40" s="162">
        <f>SUM(C34:C39)</f>
        <v>406.79696007244797</v>
      </c>
      <c r="D40" s="162"/>
      <c r="E40" s="162"/>
      <c r="F40" s="162">
        <f t="shared" si="3"/>
        <v>779.14236946264793</v>
      </c>
      <c r="G40" s="62"/>
      <c r="H40" s="162">
        <f>SUM(H34:H39)</f>
        <v>477.88588959441688</v>
      </c>
      <c r="I40" s="162">
        <f>SUM(I34:I39)</f>
        <v>485.25463158888158</v>
      </c>
      <c r="J40" s="162">
        <f>SUM(J34:J39)</f>
        <v>451.10904258615841</v>
      </c>
      <c r="K40" s="162">
        <f>SUM(K34:K39)</f>
        <v>485.06286583171902</v>
      </c>
      <c r="L40" s="162">
        <f>SUM(L34:L39)</f>
        <v>1899.3124296011758</v>
      </c>
      <c r="N40" s="162">
        <v>1860.3726958487487</v>
      </c>
      <c r="O40" s="162">
        <v>1635.3932069992325</v>
      </c>
      <c r="P40" s="162">
        <v>1190.9234980049882</v>
      </c>
      <c r="Q40" s="162">
        <v>1565.1053056993378</v>
      </c>
      <c r="R40" s="162">
        <v>1550.1834064871532</v>
      </c>
      <c r="S40" s="61"/>
      <c r="T40" s="61"/>
      <c r="U40" s="61"/>
      <c r="V40" s="61"/>
      <c r="W40" s="61"/>
      <c r="X40" s="61"/>
    </row>
    <row r="41" spans="1:24" ht="12.6" customHeight="1">
      <c r="G41" s="66"/>
      <c r="H41" s="29"/>
    </row>
    <row r="42" spans="1:24" ht="12.6" customHeight="1">
      <c r="A42" s="8" t="s">
        <v>271</v>
      </c>
    </row>
    <row r="43" spans="1:24" ht="12.6" customHeight="1">
      <c r="I43" s="8"/>
    </row>
  </sheetData>
  <mergeCells count="4">
    <mergeCell ref="V32:W32"/>
    <mergeCell ref="U12:V12"/>
    <mergeCell ref="V22:W22"/>
    <mergeCell ref="V30:W30"/>
  </mergeCells>
  <phoneticPr fontId="0" type="noConversion"/>
  <pageMargins left="0.75" right="0.75" top="1" bottom="1" header="0.5" footer="0.5"/>
  <pageSetup scale="60"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H25"/>
  <sheetViews>
    <sheetView zoomScaleNormal="100" workbookViewId="0">
      <selection activeCell="A12" sqref="A12:G20"/>
    </sheetView>
  </sheetViews>
  <sheetFormatPr defaultRowHeight="12.6" customHeight="1"/>
  <cols>
    <col min="1" max="1" width="18.7109375" style="11" customWidth="1"/>
    <col min="2" max="13" width="9.7109375" style="11" customWidth="1"/>
    <col min="14" max="14" width="11.85546875" style="11" customWidth="1"/>
    <col min="15" max="16" width="9.140625" style="11"/>
    <col min="17" max="17" width="4.140625" style="11" customWidth="1"/>
    <col min="18" max="20" width="9.140625" style="11"/>
    <col min="21" max="21" width="4.7109375" style="11" customWidth="1"/>
    <col min="22" max="24" width="9.140625" style="11"/>
    <col min="25" max="25" width="6" style="11" customWidth="1"/>
    <col min="26" max="28" width="9.140625" style="11"/>
    <col min="29" max="29" width="6" style="11" customWidth="1"/>
    <col min="30" max="33" width="11.42578125" style="11" customWidth="1"/>
    <col min="34" max="42" width="10.28515625" style="11" customWidth="1"/>
    <col min="43" max="16384" width="9.140625" style="11"/>
  </cols>
  <sheetData>
    <row r="2" spans="1:8" ht="12.6" customHeight="1">
      <c r="D2" s="181"/>
    </row>
    <row r="8" spans="1:8" ht="12.6" customHeight="1">
      <c r="A8" s="135" t="s">
        <v>200</v>
      </c>
    </row>
    <row r="9" spans="1:8" ht="12.6" customHeight="1">
      <c r="A9" s="136" t="s">
        <v>66</v>
      </c>
    </row>
    <row r="10" spans="1:8" ht="12.6" customHeight="1">
      <c r="A10" s="138"/>
    </row>
    <row r="11" spans="1:8" ht="12.6" customHeight="1">
      <c r="A11" s="137" t="s">
        <v>738</v>
      </c>
      <c r="B11" s="178"/>
    </row>
    <row r="12" spans="1:8" ht="12.6" customHeight="1">
      <c r="A12" s="231" t="s">
        <v>194</v>
      </c>
      <c r="B12" s="232"/>
      <c r="C12" s="232"/>
      <c r="D12" s="232"/>
      <c r="E12" s="232"/>
      <c r="F12" s="232"/>
      <c r="G12" s="233"/>
      <c r="H12" s="177"/>
    </row>
    <row r="13" spans="1:8" ht="12.6" customHeight="1">
      <c r="A13" s="34"/>
      <c r="B13" s="234" t="s">
        <v>79</v>
      </c>
      <c r="C13" s="234"/>
      <c r="D13" s="234" t="s">
        <v>187</v>
      </c>
      <c r="E13" s="234"/>
      <c r="F13" s="234" t="s">
        <v>29</v>
      </c>
      <c r="G13" s="234"/>
    </row>
    <row r="14" spans="1:8" ht="12.6" customHeight="1">
      <c r="A14" s="68"/>
      <c r="B14" s="69" t="s">
        <v>54</v>
      </c>
      <c r="C14" s="69" t="s">
        <v>5</v>
      </c>
      <c r="D14" s="69" t="s">
        <v>54</v>
      </c>
      <c r="E14" s="69" t="s">
        <v>5</v>
      </c>
      <c r="F14" s="69" t="s">
        <v>54</v>
      </c>
      <c r="G14" s="69" t="s">
        <v>5</v>
      </c>
    </row>
    <row r="15" spans="1:8" ht="12.6" customHeight="1">
      <c r="A15" s="70" t="s">
        <v>94</v>
      </c>
      <c r="B15" s="71">
        <v>0</v>
      </c>
      <c r="C15" s="71">
        <v>0</v>
      </c>
      <c r="D15" s="71">
        <v>0</v>
      </c>
      <c r="E15" s="71">
        <v>0</v>
      </c>
      <c r="F15" s="71"/>
      <c r="G15" s="71">
        <v>0</v>
      </c>
    </row>
    <row r="16" spans="1:8" ht="12.6" customHeight="1">
      <c r="A16" s="70" t="s">
        <v>95</v>
      </c>
      <c r="B16" s="71">
        <v>0</v>
      </c>
      <c r="C16" s="71">
        <v>0</v>
      </c>
      <c r="D16" s="71">
        <v>0</v>
      </c>
      <c r="E16" s="71">
        <v>0</v>
      </c>
      <c r="F16" s="71">
        <v>3.5623409669211195E-2</v>
      </c>
      <c r="G16" s="71">
        <v>5.9981747178363635E-3</v>
      </c>
    </row>
    <row r="17" spans="1:8" ht="12.6" customHeight="1">
      <c r="A17" s="70" t="s">
        <v>60</v>
      </c>
      <c r="B17" s="71">
        <v>0.87272727272727268</v>
      </c>
      <c r="C17" s="71">
        <v>0.66546105825876112</v>
      </c>
      <c r="D17" s="71">
        <v>0.55000000000000004</v>
      </c>
      <c r="E17" s="71">
        <v>0.35</v>
      </c>
      <c r="F17" s="71">
        <v>0.6055979643765903</v>
      </c>
      <c r="G17" s="71">
        <v>0.58553547915339621</v>
      </c>
    </row>
    <row r="18" spans="1:8" ht="12.6" customHeight="1">
      <c r="A18" s="70" t="s">
        <v>86</v>
      </c>
      <c r="B18" s="71">
        <v>0.12727272727272726</v>
      </c>
      <c r="C18" s="71">
        <v>0.33453894174123888</v>
      </c>
      <c r="D18" s="71">
        <v>0.45</v>
      </c>
      <c r="E18" s="71">
        <v>0.65</v>
      </c>
      <c r="F18" s="71">
        <v>3.3078880407124679E-2</v>
      </c>
      <c r="G18" s="71">
        <v>8.3030176107888515E-2</v>
      </c>
    </row>
    <row r="19" spans="1:8" ht="12.6" customHeight="1">
      <c r="A19" s="70" t="s">
        <v>59</v>
      </c>
      <c r="B19" s="71" t="s">
        <v>65</v>
      </c>
      <c r="C19" s="71" t="s">
        <v>65</v>
      </c>
      <c r="D19" s="71" t="s">
        <v>65</v>
      </c>
      <c r="E19" s="71" t="s">
        <v>65</v>
      </c>
      <c r="F19" s="71">
        <v>0.32569974554707382</v>
      </c>
      <c r="G19" s="71">
        <v>0.32543617002087899</v>
      </c>
    </row>
    <row r="20" spans="1:8" ht="12.6" customHeight="1">
      <c r="A20" s="164" t="s">
        <v>28</v>
      </c>
      <c r="B20" s="165">
        <v>1</v>
      </c>
      <c r="C20" s="165">
        <v>1</v>
      </c>
      <c r="D20" s="165">
        <v>1</v>
      </c>
      <c r="E20" s="165">
        <v>1</v>
      </c>
      <c r="F20" s="165">
        <v>1</v>
      </c>
      <c r="G20" s="165">
        <v>1</v>
      </c>
    </row>
    <row r="22" spans="1:8" ht="12.6" customHeight="1">
      <c r="A22" s="8" t="s">
        <v>272</v>
      </c>
    </row>
    <row r="23" spans="1:8" ht="12.6" customHeight="1">
      <c r="H23" s="8"/>
    </row>
    <row r="24" spans="1:8" ht="12.6" customHeight="1">
      <c r="A24" s="72"/>
    </row>
    <row r="25" spans="1:8" ht="12.6" customHeight="1">
      <c r="A25" s="72"/>
    </row>
  </sheetData>
  <mergeCells count="4">
    <mergeCell ref="A12:G12"/>
    <mergeCell ref="B13:C13"/>
    <mergeCell ref="D13:E13"/>
    <mergeCell ref="F13:G13"/>
  </mergeCells>
  <phoneticPr fontId="0" type="noConversion"/>
  <pageMargins left="0.75" right="0.75" top="1" bottom="1" header="0.5" footer="0.5"/>
  <pageSetup scale="59"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8:P46"/>
  <sheetViews>
    <sheetView zoomScaleNormal="100" workbookViewId="0">
      <selection activeCell="A24" sqref="A24:J28"/>
    </sheetView>
  </sheetViews>
  <sheetFormatPr defaultRowHeight="12.6" customHeight="1"/>
  <cols>
    <col min="1" max="1" width="15.7109375" style="11" customWidth="1"/>
    <col min="2" max="10" width="7.7109375" style="11" customWidth="1"/>
    <col min="11" max="11" width="9.140625" style="11"/>
    <col min="12" max="14" width="9.140625" style="11" customWidth="1"/>
    <col min="15" max="15" width="9.140625" style="53"/>
    <col min="16" max="16384" width="9.140625" style="11"/>
  </cols>
  <sheetData>
    <row r="8" spans="1:16" ht="12.6" customHeight="1">
      <c r="A8" s="158" t="s">
        <v>70</v>
      </c>
      <c r="B8" s="9"/>
      <c r="C8" s="9"/>
      <c r="D8" s="9"/>
      <c r="E8" s="9"/>
      <c r="F8" s="9"/>
      <c r="G8" s="9"/>
      <c r="H8" s="9"/>
      <c r="I8" s="9"/>
      <c r="J8" s="10"/>
      <c r="K8" s="10"/>
      <c r="L8" s="10"/>
      <c r="M8" s="10"/>
      <c r="N8" s="10"/>
    </row>
    <row r="9" spans="1:16" ht="12.6" customHeight="1">
      <c r="A9" s="12" t="s">
        <v>5</v>
      </c>
      <c r="B9" s="9"/>
      <c r="C9" s="9"/>
      <c r="D9" s="9"/>
      <c r="E9" s="9"/>
      <c r="F9" s="9"/>
      <c r="G9" s="9"/>
      <c r="H9" s="9"/>
      <c r="I9" s="9"/>
      <c r="J9" s="10"/>
      <c r="K9" s="10"/>
      <c r="L9" s="10"/>
      <c r="M9" s="10"/>
      <c r="N9" s="10"/>
    </row>
    <row r="10" spans="1:16" ht="12.6" customHeight="1">
      <c r="A10" s="138"/>
      <c r="B10" s="9"/>
      <c r="C10" s="9"/>
      <c r="D10" s="9"/>
      <c r="E10" s="9"/>
      <c r="F10" s="9"/>
      <c r="G10" s="9"/>
      <c r="H10" s="9"/>
      <c r="I10" s="9"/>
      <c r="J10" s="10"/>
      <c r="K10" s="10"/>
      <c r="L10" s="10"/>
      <c r="M10" s="10"/>
      <c r="N10" s="10"/>
    </row>
    <row r="11" spans="1:16" ht="12.6" customHeight="1">
      <c r="A11" s="135" t="s">
        <v>4</v>
      </c>
      <c r="B11" s="27"/>
      <c r="C11" s="27"/>
      <c r="D11" s="27"/>
      <c r="E11" s="27"/>
      <c r="G11" s="9"/>
      <c r="H11" s="9"/>
      <c r="I11" s="9"/>
      <c r="J11" s="9"/>
      <c r="L11" s="9"/>
      <c r="M11" s="9"/>
      <c r="N11" s="9"/>
      <c r="O11" s="11"/>
    </row>
    <row r="12" spans="1:16" ht="12.6" customHeight="1">
      <c r="A12" s="30"/>
      <c r="B12" s="9"/>
      <c r="C12" s="9"/>
      <c r="D12" s="9"/>
      <c r="E12" s="9"/>
      <c r="F12" s="54"/>
      <c r="G12" s="9"/>
      <c r="H12" s="9"/>
      <c r="I12" s="9"/>
      <c r="J12" s="9"/>
      <c r="L12" s="9"/>
      <c r="M12" s="9"/>
      <c r="N12" s="9"/>
      <c r="O12" s="9"/>
    </row>
    <row r="13" spans="1:16" ht="12.6" customHeight="1">
      <c r="A13" s="15"/>
      <c r="B13" s="16" t="s">
        <v>737</v>
      </c>
      <c r="C13" s="16" t="s">
        <v>738</v>
      </c>
      <c r="D13" s="16" t="s">
        <v>739</v>
      </c>
      <c r="E13" s="16" t="s">
        <v>740</v>
      </c>
      <c r="F13" s="17"/>
      <c r="G13" s="16" t="s">
        <v>461</v>
      </c>
      <c r="H13" s="16" t="s">
        <v>462</v>
      </c>
      <c r="I13" s="16" t="s">
        <v>463</v>
      </c>
      <c r="J13" s="16" t="s">
        <v>464</v>
      </c>
      <c r="K13" s="73"/>
      <c r="L13" s="184">
        <v>2016</v>
      </c>
      <c r="M13" s="189">
        <v>2015</v>
      </c>
      <c r="N13" s="189">
        <v>2014</v>
      </c>
      <c r="O13" s="189">
        <v>2013</v>
      </c>
      <c r="P13" s="189">
        <v>2012</v>
      </c>
    </row>
    <row r="14" spans="1:16" ht="12.6" customHeight="1">
      <c r="A14" s="19" t="s">
        <v>190</v>
      </c>
      <c r="B14" s="74">
        <v>214.56370000000041</v>
      </c>
      <c r="C14" s="74">
        <v>220.16170000000008</v>
      </c>
      <c r="D14" s="74"/>
      <c r="E14" s="74"/>
      <c r="F14" s="75"/>
      <c r="G14" s="74">
        <v>209.4211</v>
      </c>
      <c r="H14" s="74">
        <v>204.39940000000021</v>
      </c>
      <c r="I14" s="74">
        <v>206.77330000000003</v>
      </c>
      <c r="J14" s="74">
        <v>216.22560000000033</v>
      </c>
      <c r="K14" s="27"/>
      <c r="L14" s="74">
        <v>216.61450000000013</v>
      </c>
      <c r="M14" s="74">
        <v>204.93480000000002</v>
      </c>
      <c r="N14" s="74">
        <v>202.98840000000013</v>
      </c>
      <c r="O14" s="74">
        <v>211.39589999999998</v>
      </c>
      <c r="P14" s="74">
        <v>208.95949999999971</v>
      </c>
    </row>
    <row r="15" spans="1:16" ht="12.6" customHeight="1">
      <c r="A15" s="19" t="s">
        <v>191</v>
      </c>
      <c r="B15" s="74">
        <v>118.20940000000012</v>
      </c>
      <c r="C15" s="76">
        <v>125.10250000000022</v>
      </c>
      <c r="D15" s="76"/>
      <c r="E15" s="76"/>
      <c r="F15" s="75"/>
      <c r="G15" s="74">
        <v>120.25069999999998</v>
      </c>
      <c r="H15" s="76">
        <v>121.44380000000005</v>
      </c>
      <c r="I15" s="76">
        <v>111.55610000000009</v>
      </c>
      <c r="J15" s="76">
        <v>118.89219999999999</v>
      </c>
      <c r="K15" s="27"/>
      <c r="L15" s="76">
        <v>124.7830000000004</v>
      </c>
      <c r="M15" s="76">
        <v>104.33080000000025</v>
      </c>
      <c r="N15" s="76">
        <v>117.21260000000022</v>
      </c>
      <c r="O15" s="76">
        <v>143.95559999999963</v>
      </c>
      <c r="P15" s="76">
        <v>185.81939999999949</v>
      </c>
    </row>
    <row r="16" spans="1:16" ht="12.6" customHeight="1">
      <c r="A16" s="77" t="s">
        <v>10</v>
      </c>
      <c r="B16" s="74">
        <v>51.268000000000029</v>
      </c>
      <c r="C16" s="74">
        <v>48.689200000000007</v>
      </c>
      <c r="D16" s="74"/>
      <c r="E16" s="74"/>
      <c r="F16" s="75"/>
      <c r="G16" s="74">
        <v>64.189000000000036</v>
      </c>
      <c r="H16" s="74">
        <v>61.504200000000033</v>
      </c>
      <c r="I16" s="74">
        <v>55.341999999999999</v>
      </c>
      <c r="J16" s="74">
        <v>54.614100000000022</v>
      </c>
      <c r="K16" s="27"/>
      <c r="L16" s="74">
        <v>67.598800000000068</v>
      </c>
      <c r="M16" s="74">
        <v>79.272299999999959</v>
      </c>
      <c r="N16" s="74">
        <v>85.953200000000052</v>
      </c>
      <c r="O16" s="74">
        <v>100.74180000000011</v>
      </c>
      <c r="P16" s="74">
        <v>117.48420000000007</v>
      </c>
    </row>
    <row r="17" spans="1:16" ht="12.6" customHeight="1">
      <c r="A17" s="77" t="s">
        <v>31</v>
      </c>
      <c r="B17" s="74">
        <v>676.62300000000153</v>
      </c>
      <c r="C17" s="74">
        <v>677.35140000000263</v>
      </c>
      <c r="D17" s="74"/>
      <c r="E17" s="74"/>
      <c r="F17" s="75"/>
      <c r="G17" s="74">
        <v>700.8957999999991</v>
      </c>
      <c r="H17" s="74">
        <v>711.45430000000044</v>
      </c>
      <c r="I17" s="74">
        <v>692.10629999999969</v>
      </c>
      <c r="J17" s="74">
        <v>697.6099000000014</v>
      </c>
      <c r="K17" s="27"/>
      <c r="L17" s="74">
        <v>714.49279999999965</v>
      </c>
      <c r="M17" s="74">
        <v>752.89479999999958</v>
      </c>
      <c r="N17" s="74">
        <v>856.49429999999973</v>
      </c>
      <c r="O17" s="74">
        <v>884.57699999999863</v>
      </c>
      <c r="P17" s="74">
        <v>1009.4226999999996</v>
      </c>
    </row>
    <row r="18" spans="1:16" ht="12.6" customHeight="1">
      <c r="A18" s="77" t="s">
        <v>92</v>
      </c>
      <c r="B18" s="74">
        <v>78.485800000000026</v>
      </c>
      <c r="C18" s="74">
        <v>76.618500000000068</v>
      </c>
      <c r="D18" s="74"/>
      <c r="E18" s="74"/>
      <c r="F18" s="75"/>
      <c r="G18" s="74">
        <v>87.424500000000094</v>
      </c>
      <c r="H18" s="74">
        <v>87.032900000000097</v>
      </c>
      <c r="I18" s="74">
        <v>81.149900000000045</v>
      </c>
      <c r="J18" s="74">
        <v>79.124100000000041</v>
      </c>
      <c r="K18" s="27"/>
      <c r="L18" s="74">
        <v>89.586200000000005</v>
      </c>
      <c r="M18" s="74">
        <v>95.287500000000037</v>
      </c>
      <c r="N18" s="74">
        <v>107.52500000000016</v>
      </c>
      <c r="O18" s="74">
        <v>122.06290000000013</v>
      </c>
      <c r="P18" s="74">
        <v>155.40740000000011</v>
      </c>
    </row>
    <row r="19" spans="1:16" ht="12.6" customHeight="1">
      <c r="A19" s="78" t="s">
        <v>167</v>
      </c>
      <c r="B19" s="74">
        <v>63.816500000000019</v>
      </c>
      <c r="C19" s="74">
        <v>63.42440000000002</v>
      </c>
      <c r="D19" s="74"/>
      <c r="E19" s="74"/>
      <c r="F19" s="75"/>
      <c r="G19" s="74">
        <v>68.675400000000067</v>
      </c>
      <c r="H19" s="74">
        <v>66.858100000000107</v>
      </c>
      <c r="I19" s="74">
        <v>64.787800000000033</v>
      </c>
      <c r="J19" s="74">
        <v>64.14070000000001</v>
      </c>
      <c r="K19" s="27"/>
      <c r="L19" s="74">
        <v>70.245699999999999</v>
      </c>
      <c r="M19" s="74">
        <v>70.889199999999974</v>
      </c>
      <c r="N19" s="74">
        <v>75.222699999999932</v>
      </c>
      <c r="O19" s="74">
        <v>74.184999999999903</v>
      </c>
      <c r="P19" s="74">
        <v>71.072699999999998</v>
      </c>
    </row>
    <row r="20" spans="1:16" ht="12.6" customHeight="1">
      <c r="A20" s="164" t="s">
        <v>28</v>
      </c>
      <c r="B20" s="166">
        <f>SUM(B14:B19)</f>
        <v>1202.9664000000021</v>
      </c>
      <c r="C20" s="166">
        <f>SUM(C14:C19)</f>
        <v>1211.3477000000032</v>
      </c>
      <c r="D20" s="166"/>
      <c r="E20" s="166"/>
      <c r="F20" s="75"/>
      <c r="G20" s="166">
        <f>SUM(G14:G19)</f>
        <v>1250.8564999999992</v>
      </c>
      <c r="H20" s="166">
        <f>SUM(H14:H19)</f>
        <v>1252.692700000001</v>
      </c>
      <c r="I20" s="166">
        <f>SUM(I14:I19)</f>
        <v>1211.7154</v>
      </c>
      <c r="J20" s="166">
        <f>SUM(J14:J19)</f>
        <v>1230.6066000000017</v>
      </c>
      <c r="K20" s="79"/>
      <c r="L20" s="166">
        <f>SUM(L14:L19)</f>
        <v>1283.3210000000001</v>
      </c>
      <c r="M20" s="166">
        <f>SUM(M14:M19)</f>
        <v>1307.6094000000001</v>
      </c>
      <c r="N20" s="166">
        <f>SUM(N14:N19)</f>
        <v>1445.3962000000004</v>
      </c>
      <c r="O20" s="166">
        <f>SUM(O14:O19)</f>
        <v>1536.9181999999985</v>
      </c>
      <c r="P20" s="166">
        <f>SUM(P14:P19)</f>
        <v>1748.1658999999988</v>
      </c>
    </row>
    <row r="21" spans="1:16" ht="12.6" customHeight="1">
      <c r="A21" s="33"/>
      <c r="B21" s="27"/>
      <c r="C21" s="27"/>
      <c r="D21" s="27"/>
      <c r="E21" s="27"/>
      <c r="F21" s="80"/>
      <c r="G21" s="9"/>
      <c r="H21" s="9"/>
      <c r="I21" s="9"/>
      <c r="J21" s="9"/>
      <c r="K21" s="53"/>
      <c r="L21" s="9"/>
      <c r="M21" s="9"/>
      <c r="N21" s="9"/>
      <c r="O21" s="9"/>
      <c r="P21" s="9"/>
    </row>
    <row r="22" spans="1:16" ht="12.6" customHeight="1">
      <c r="A22" s="135" t="s">
        <v>201</v>
      </c>
      <c r="B22" s="27"/>
      <c r="C22" s="27"/>
      <c r="D22" s="27"/>
      <c r="E22" s="27"/>
      <c r="G22" s="9"/>
      <c r="H22" s="9"/>
      <c r="I22" s="9"/>
      <c r="J22" s="9"/>
      <c r="L22" s="9"/>
      <c r="M22" s="9"/>
      <c r="N22" s="9"/>
      <c r="O22" s="9"/>
      <c r="P22" s="9"/>
    </row>
    <row r="23" spans="1:16" ht="12.6" customHeight="1">
      <c r="A23" s="33"/>
      <c r="B23" s="27"/>
      <c r="C23" s="27"/>
      <c r="D23" s="27"/>
      <c r="E23" s="27"/>
      <c r="F23" s="80"/>
      <c r="G23" s="9"/>
      <c r="H23" s="9"/>
      <c r="I23" s="9"/>
      <c r="J23" s="9"/>
      <c r="K23" s="53"/>
      <c r="L23" s="9"/>
      <c r="M23" s="9"/>
      <c r="N23" s="9"/>
      <c r="O23" s="9"/>
      <c r="P23" s="9"/>
    </row>
    <row r="24" spans="1:16" ht="12.6" customHeight="1">
      <c r="A24" s="34"/>
      <c r="B24" s="16" t="s">
        <v>737</v>
      </c>
      <c r="C24" s="16" t="s">
        <v>738</v>
      </c>
      <c r="D24" s="16" t="s">
        <v>739</v>
      </c>
      <c r="E24" s="16" t="s">
        <v>740</v>
      </c>
      <c r="F24" s="81"/>
      <c r="G24" s="16" t="s">
        <v>461</v>
      </c>
      <c r="H24" s="16" t="s">
        <v>462</v>
      </c>
      <c r="I24" s="16" t="s">
        <v>463</v>
      </c>
      <c r="J24" s="16" t="s">
        <v>464</v>
      </c>
      <c r="K24" s="73"/>
      <c r="L24" s="184">
        <v>2016</v>
      </c>
      <c r="M24" s="189">
        <v>2015</v>
      </c>
      <c r="N24" s="189">
        <v>2014</v>
      </c>
      <c r="O24" s="189">
        <v>2013</v>
      </c>
      <c r="P24" s="189">
        <v>2012</v>
      </c>
    </row>
    <row r="25" spans="1:16" ht="12.6" customHeight="1">
      <c r="A25" s="19" t="s">
        <v>190</v>
      </c>
      <c r="B25" s="82">
        <v>6.6232446062760006</v>
      </c>
      <c r="C25" s="82">
        <v>6.4130994303727009</v>
      </c>
      <c r="D25" s="82"/>
      <c r="E25" s="82"/>
      <c r="F25" s="83"/>
      <c r="G25" s="82">
        <v>8.0286023365800006</v>
      </c>
      <c r="H25" s="82">
        <v>7.796087194851899</v>
      </c>
      <c r="I25" s="82">
        <v>7.9224178593591006</v>
      </c>
      <c r="J25" s="82">
        <v>7.2904450616973993</v>
      </c>
      <c r="K25" s="27"/>
      <c r="L25" s="82">
        <v>6.7975939249535999</v>
      </c>
      <c r="M25" s="82">
        <v>7.1338695258282483</v>
      </c>
      <c r="N25" s="82">
        <v>6.7827228284653787</v>
      </c>
      <c r="O25" s="82">
        <v>6.5501950425538702</v>
      </c>
      <c r="P25" s="82" t="s">
        <v>326</v>
      </c>
    </row>
    <row r="26" spans="1:16" ht="12.6" customHeight="1">
      <c r="A26" s="77" t="s">
        <v>10</v>
      </c>
      <c r="B26" s="82">
        <v>0.60452211337850015</v>
      </c>
      <c r="C26" s="82">
        <v>0.58713061954650003</v>
      </c>
      <c r="D26" s="82"/>
      <c r="E26" s="82"/>
      <c r="F26" s="83"/>
      <c r="G26" s="82">
        <v>0.68337246640399996</v>
      </c>
      <c r="H26" s="82">
        <v>0.54954361304709998</v>
      </c>
      <c r="I26" s="82">
        <v>0.50518463743389996</v>
      </c>
      <c r="J26" s="82">
        <v>0.66812290582299994</v>
      </c>
      <c r="K26" s="27"/>
      <c r="L26" s="82">
        <v>0.68966047089299998</v>
      </c>
      <c r="M26" s="82">
        <v>0.30676191613661857</v>
      </c>
      <c r="N26" s="82">
        <v>0.31659151085784604</v>
      </c>
      <c r="O26" s="82">
        <v>0.45197541134632813</v>
      </c>
      <c r="P26" s="82" t="s">
        <v>326</v>
      </c>
    </row>
    <row r="27" spans="1:16" ht="12.6" customHeight="1">
      <c r="A27" s="77" t="s">
        <v>31</v>
      </c>
      <c r="B27" s="82">
        <v>51.508118513169507</v>
      </c>
      <c r="C27" s="82">
        <v>51.753975341732904</v>
      </c>
      <c r="D27" s="82"/>
      <c r="E27" s="82"/>
      <c r="F27" s="83"/>
      <c r="G27" s="82">
        <v>52.63755984291199</v>
      </c>
      <c r="H27" s="82">
        <v>51.398280238803402</v>
      </c>
      <c r="I27" s="82">
        <v>52.704263627108908</v>
      </c>
      <c r="J27" s="82">
        <v>54.635192985551399</v>
      </c>
      <c r="K27" s="27"/>
      <c r="L27" s="82">
        <v>47.732782206375305</v>
      </c>
      <c r="M27" s="82">
        <v>50.374877760569667</v>
      </c>
      <c r="N27" s="82">
        <v>52.787647248174039</v>
      </c>
      <c r="O27" s="82">
        <v>49.383619294504484</v>
      </c>
      <c r="P27" s="82" t="s">
        <v>326</v>
      </c>
    </row>
    <row r="28" spans="1:16" ht="12.6" customHeight="1">
      <c r="A28" s="164" t="s">
        <v>28</v>
      </c>
      <c r="B28" s="166">
        <f>SUM(B25:B27)</f>
        <v>58.735885232824003</v>
      </c>
      <c r="C28" s="166">
        <f>SUM(C25:C27)</f>
        <v>58.754205391652107</v>
      </c>
      <c r="D28" s="166"/>
      <c r="E28" s="166"/>
      <c r="F28" s="84"/>
      <c r="G28" s="166">
        <f>SUM(G25:G27)</f>
        <v>61.349534645895993</v>
      </c>
      <c r="H28" s="166">
        <f>SUM(H25:H27)</f>
        <v>59.743911046702401</v>
      </c>
      <c r="I28" s="166">
        <f>SUM(I25:I27)</f>
        <v>61.131866123901908</v>
      </c>
      <c r="J28" s="166">
        <f>SUM(J25:J27)</f>
        <v>62.593760953071801</v>
      </c>
      <c r="K28" s="85"/>
      <c r="L28" s="166">
        <f>SUM(L25:L27)</f>
        <v>55.220036602221903</v>
      </c>
      <c r="M28" s="166">
        <f>SUM(M25:M27)</f>
        <v>57.815509202534535</v>
      </c>
      <c r="N28" s="166">
        <f>SUM(N25:N27)</f>
        <v>59.886961587497261</v>
      </c>
      <c r="O28" s="166">
        <f>SUM(O25:O27)</f>
        <v>56.385789748404683</v>
      </c>
      <c r="P28" s="166" t="s">
        <v>326</v>
      </c>
    </row>
    <row r="29" spans="1:16" ht="12.6" customHeight="1">
      <c r="B29" s="27"/>
      <c r="C29" s="27"/>
      <c r="D29" s="27"/>
      <c r="E29" s="29"/>
      <c r="G29" s="9"/>
      <c r="H29" s="9"/>
      <c r="I29" s="9"/>
      <c r="J29" s="9"/>
      <c r="L29" s="9"/>
      <c r="M29" s="9"/>
      <c r="N29" s="9"/>
      <c r="O29" s="9"/>
      <c r="P29" s="9"/>
    </row>
    <row r="30" spans="1:16" ht="12.6" customHeight="1">
      <c r="A30" s="135" t="s">
        <v>209</v>
      </c>
      <c r="B30" s="27"/>
      <c r="C30" s="27"/>
      <c r="D30" s="27"/>
      <c r="E30" s="27"/>
      <c r="G30" s="9"/>
      <c r="H30" s="9"/>
      <c r="I30" s="9"/>
      <c r="J30" s="9"/>
      <c r="L30" s="9"/>
      <c r="M30" s="9"/>
      <c r="N30" s="9"/>
      <c r="O30" s="9"/>
      <c r="P30" s="9"/>
    </row>
    <row r="31" spans="1:16" ht="12.6" customHeight="1">
      <c r="A31" s="33"/>
      <c r="B31" s="27"/>
      <c r="C31" s="27"/>
      <c r="D31" s="27"/>
      <c r="E31" s="27"/>
      <c r="F31" s="80"/>
      <c r="G31" s="9"/>
      <c r="H31" s="9"/>
      <c r="I31" s="9"/>
      <c r="J31" s="9"/>
      <c r="K31" s="53"/>
      <c r="L31" s="9"/>
      <c r="M31" s="9"/>
      <c r="N31" s="9"/>
      <c r="O31" s="9"/>
      <c r="P31" s="9"/>
    </row>
    <row r="32" spans="1:16" ht="12.6" customHeight="1">
      <c r="A32" s="34"/>
      <c r="B32" s="16" t="s">
        <v>737</v>
      </c>
      <c r="C32" s="16" t="s">
        <v>738</v>
      </c>
      <c r="D32" s="16" t="s">
        <v>739</v>
      </c>
      <c r="E32" s="16" t="s">
        <v>740</v>
      </c>
      <c r="F32" s="81"/>
      <c r="G32" s="16" t="s">
        <v>461</v>
      </c>
      <c r="H32" s="16" t="s">
        <v>462</v>
      </c>
      <c r="I32" s="16" t="s">
        <v>463</v>
      </c>
      <c r="J32" s="16" t="s">
        <v>464</v>
      </c>
      <c r="K32" s="73"/>
      <c r="L32" s="184">
        <v>2016</v>
      </c>
      <c r="M32" s="189">
        <v>2015</v>
      </c>
      <c r="N32" s="189">
        <v>2014</v>
      </c>
      <c r="O32" s="189">
        <v>2013</v>
      </c>
      <c r="P32" s="189">
        <v>2012</v>
      </c>
    </row>
    <row r="33" spans="1:16" ht="12.6" customHeight="1">
      <c r="A33" s="19" t="s">
        <v>190</v>
      </c>
      <c r="B33" s="82">
        <v>1199.2013055709001</v>
      </c>
      <c r="C33" s="82">
        <v>1289.4737745995294</v>
      </c>
      <c r="D33" s="82"/>
      <c r="E33" s="82"/>
      <c r="F33" s="83"/>
      <c r="G33" s="82">
        <v>1318.5260968421683</v>
      </c>
      <c r="H33" s="82">
        <v>1250.295777215716</v>
      </c>
      <c r="I33" s="82">
        <v>1212.2886918126719</v>
      </c>
      <c r="J33" s="82">
        <v>1226.6902481735954</v>
      </c>
      <c r="K33" s="27"/>
      <c r="L33" s="82">
        <v>1327.6478396040491</v>
      </c>
      <c r="M33" s="82">
        <v>1273.8334350039845</v>
      </c>
      <c r="N33" s="82">
        <v>1116.4171479401066</v>
      </c>
      <c r="O33" s="82">
        <v>936.51087437774424</v>
      </c>
      <c r="P33" s="82">
        <v>971.33678892762941</v>
      </c>
    </row>
    <row r="34" spans="1:16" ht="12.6" customHeight="1">
      <c r="A34" s="77" t="s">
        <v>59</v>
      </c>
      <c r="B34" s="82">
        <v>5674.9161833999997</v>
      </c>
      <c r="C34" s="82">
        <v>6049.4559334000005</v>
      </c>
      <c r="D34" s="82"/>
      <c r="E34" s="82"/>
      <c r="F34" s="83"/>
      <c r="G34" s="82">
        <v>6223.0302009999996</v>
      </c>
      <c r="H34" s="82">
        <v>5870.4827679999999</v>
      </c>
      <c r="I34" s="82">
        <v>5762.8354352000006</v>
      </c>
      <c r="J34" s="82">
        <v>5767.9610590000002</v>
      </c>
      <c r="K34" s="27"/>
      <c r="L34" s="82">
        <v>6207.2877678000004</v>
      </c>
      <c r="M34" s="82">
        <v>5725.9141019999997</v>
      </c>
      <c r="N34" s="82">
        <v>4966.5682379999998</v>
      </c>
      <c r="O34" s="82">
        <v>4297.5160354999998</v>
      </c>
      <c r="P34" s="82">
        <v>4287.806646</v>
      </c>
    </row>
    <row r="35" spans="1:16" ht="12.6" customHeight="1">
      <c r="A35" s="77" t="s">
        <v>58</v>
      </c>
      <c r="B35" s="82">
        <v>631.3634849060096</v>
      </c>
      <c r="C35" s="82">
        <v>676.76693728946043</v>
      </c>
      <c r="D35" s="82"/>
      <c r="E35" s="82"/>
      <c r="F35" s="83"/>
      <c r="G35" s="82">
        <v>788.97574440983976</v>
      </c>
      <c r="H35" s="82">
        <v>720.62537055024904</v>
      </c>
      <c r="I35" s="82">
        <v>680.96347000284959</v>
      </c>
      <c r="J35" s="82">
        <v>659.10969972937858</v>
      </c>
      <c r="K35" s="27"/>
      <c r="L35" s="82">
        <v>811.24636737695687</v>
      </c>
      <c r="M35" s="82">
        <v>851.62338310753375</v>
      </c>
      <c r="N35" s="82">
        <v>821.88091693877311</v>
      </c>
      <c r="O35" s="82">
        <v>782.94612009446769</v>
      </c>
      <c r="P35" s="82">
        <v>939.38242793791665</v>
      </c>
    </row>
    <row r="36" spans="1:16" ht="12.6" customHeight="1">
      <c r="A36" s="77" t="s">
        <v>57</v>
      </c>
      <c r="B36" s="82">
        <v>419.06944630558661</v>
      </c>
      <c r="C36" s="82">
        <v>444.80504672448313</v>
      </c>
      <c r="D36" s="82"/>
      <c r="E36" s="82"/>
      <c r="F36" s="83"/>
      <c r="G36" s="82">
        <v>479.91687476785143</v>
      </c>
      <c r="H36" s="82">
        <v>433.354501439557</v>
      </c>
      <c r="I36" s="82">
        <v>420.03260459771008</v>
      </c>
      <c r="J36" s="82">
        <v>423.57305259376005</v>
      </c>
      <c r="K36" s="27"/>
      <c r="L36" s="82">
        <v>505.32033814729994</v>
      </c>
      <c r="M36" s="82">
        <v>555.53908717472916</v>
      </c>
      <c r="N36" s="82">
        <v>519.84959160266249</v>
      </c>
      <c r="O36" s="82">
        <v>456.30857471475184</v>
      </c>
      <c r="P36" s="82">
        <v>483.88830118606859</v>
      </c>
    </row>
    <row r="37" spans="1:16" ht="12.6" customHeight="1">
      <c r="A37" s="164" t="s">
        <v>28</v>
      </c>
      <c r="B37" s="166">
        <f>SUM(B33:B36)</f>
        <v>7924.550420182497</v>
      </c>
      <c r="C37" s="166">
        <f>SUM(C33:C36)</f>
        <v>8460.5016920134749</v>
      </c>
      <c r="D37" s="166"/>
      <c r="E37" s="166"/>
      <c r="F37" s="84"/>
      <c r="G37" s="166">
        <v>8794.3548239732045</v>
      </c>
      <c r="H37" s="166">
        <v>8260.646948513051</v>
      </c>
      <c r="I37" s="166">
        <v>8061.2810496793545</v>
      </c>
      <c r="J37" s="166">
        <v>8048.5131246516512</v>
      </c>
      <c r="K37" s="85"/>
      <c r="L37" s="166">
        <v>8836.2188123191809</v>
      </c>
      <c r="M37" s="166">
        <v>8397.7083562868775</v>
      </c>
      <c r="N37" s="166">
        <v>7416.6908309017235</v>
      </c>
      <c r="O37" s="166">
        <v>6466.1075605135675</v>
      </c>
      <c r="P37" s="166">
        <v>6675.7873606793355</v>
      </c>
    </row>
    <row r="38" spans="1:16" ht="12.6" customHeight="1">
      <c r="B38" s="27"/>
      <c r="C38" s="27"/>
      <c r="D38" s="27"/>
      <c r="G38" s="9"/>
      <c r="H38" s="9"/>
      <c r="I38" s="9"/>
      <c r="J38" s="9"/>
      <c r="K38" s="53"/>
      <c r="L38" s="9"/>
      <c r="M38" s="9"/>
      <c r="N38" s="9"/>
      <c r="O38" s="11"/>
    </row>
    <row r="39" spans="1:16" ht="12.6" customHeight="1">
      <c r="A39" s="29" t="s">
        <v>273</v>
      </c>
      <c r="B39" s="27"/>
      <c r="C39" s="27"/>
      <c r="D39" s="27"/>
      <c r="G39" s="9"/>
      <c r="H39" s="9"/>
      <c r="I39" s="9"/>
      <c r="J39" s="9"/>
      <c r="K39" s="53"/>
      <c r="L39" s="9"/>
      <c r="M39" s="9"/>
      <c r="N39" s="9"/>
      <c r="O39" s="11"/>
    </row>
    <row r="40" spans="1:16" ht="12.6" customHeight="1">
      <c r="B40" s="27"/>
      <c r="C40" s="27"/>
      <c r="D40" s="27"/>
      <c r="E40" s="29"/>
      <c r="G40" s="9"/>
      <c r="H40" s="9"/>
      <c r="I40" s="9"/>
      <c r="J40" s="9"/>
      <c r="K40" s="53"/>
      <c r="L40" s="9"/>
      <c r="M40" s="9"/>
      <c r="N40" s="9"/>
      <c r="O40" s="11"/>
    </row>
    <row r="41" spans="1:16" ht="12.6" customHeight="1">
      <c r="O41" s="11"/>
    </row>
    <row r="46" spans="1:16" ht="12.6" customHeight="1">
      <c r="A46" s="72"/>
    </row>
  </sheetData>
  <phoneticPr fontId="0" type="noConversion"/>
  <pageMargins left="0.75" right="0.75" top="1" bottom="1" header="0.5" footer="0.5"/>
  <pageSetup scale="73"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8:P83"/>
  <sheetViews>
    <sheetView topLeftCell="A22" zoomScaleNormal="100" workbookViewId="0">
      <selection activeCell="A37" sqref="A37:E57"/>
    </sheetView>
  </sheetViews>
  <sheetFormatPr defaultRowHeight="12.6" customHeight="1"/>
  <cols>
    <col min="1" max="1" width="15.7109375" style="11" customWidth="1"/>
    <col min="2" max="10" width="7.7109375" style="11" customWidth="1"/>
    <col min="11" max="16384" width="9.140625" style="11"/>
  </cols>
  <sheetData>
    <row r="8" spans="1:16" ht="12.6" customHeight="1">
      <c r="A8" s="158" t="s">
        <v>70</v>
      </c>
      <c r="B8" s="9"/>
      <c r="C8" s="9"/>
      <c r="D8" s="9"/>
      <c r="E8" s="9"/>
      <c r="F8" s="9"/>
      <c r="G8" s="9"/>
      <c r="H8" s="10"/>
      <c r="I8" s="10"/>
    </row>
    <row r="9" spans="1:16" ht="12.6" customHeight="1">
      <c r="A9" s="12" t="s">
        <v>5</v>
      </c>
      <c r="B9" s="9"/>
      <c r="C9" s="9"/>
      <c r="D9" s="9"/>
      <c r="E9" s="9"/>
      <c r="F9" s="9"/>
      <c r="G9" s="9"/>
      <c r="H9" s="10"/>
      <c r="I9" s="10"/>
    </row>
    <row r="10" spans="1:16" ht="12.6" customHeight="1">
      <c r="A10" s="138"/>
      <c r="B10" s="9"/>
      <c r="C10" s="9"/>
      <c r="D10" s="9"/>
      <c r="E10" s="9"/>
      <c r="F10" s="9"/>
      <c r="G10" s="9"/>
      <c r="H10" s="10"/>
      <c r="I10" s="10"/>
    </row>
    <row r="11" spans="1:16" ht="12.6" customHeight="1">
      <c r="A11" s="135" t="s">
        <v>210</v>
      </c>
      <c r="B11" s="9"/>
      <c r="C11" s="9"/>
      <c r="D11" s="9"/>
      <c r="E11" s="9"/>
      <c r="F11" s="9"/>
      <c r="G11" s="9"/>
      <c r="H11" s="9"/>
      <c r="I11" s="9"/>
    </row>
    <row r="12" spans="1:16" ht="12.6" customHeight="1">
      <c r="A12" s="138"/>
      <c r="B12" s="9"/>
      <c r="C12" s="9"/>
      <c r="D12" s="9"/>
      <c r="E12" s="9"/>
      <c r="F12" s="9"/>
      <c r="G12" s="9"/>
      <c r="H12" s="9"/>
      <c r="I12" s="9"/>
    </row>
    <row r="13" spans="1:16" ht="12.6" customHeight="1">
      <c r="A13" s="136" t="s">
        <v>743</v>
      </c>
      <c r="B13" s="36"/>
      <c r="C13" s="36"/>
      <c r="D13" s="36"/>
      <c r="E13" s="36"/>
      <c r="F13" s="86"/>
      <c r="G13" s="9"/>
      <c r="H13" s="9"/>
    </row>
    <row r="14" spans="1:16" ht="12.6" customHeight="1">
      <c r="A14" s="15"/>
      <c r="B14" s="16" t="s">
        <v>461</v>
      </c>
      <c r="C14" s="16" t="s">
        <v>462</v>
      </c>
      <c r="D14" s="16" t="s">
        <v>463</v>
      </c>
      <c r="E14" s="16" t="s">
        <v>464</v>
      </c>
      <c r="F14" s="87"/>
      <c r="G14" s="16" t="s">
        <v>302</v>
      </c>
      <c r="H14" s="16" t="s">
        <v>303</v>
      </c>
      <c r="I14" s="16" t="s">
        <v>304</v>
      </c>
      <c r="J14" s="16" t="s">
        <v>305</v>
      </c>
      <c r="L14" s="184">
        <v>2015</v>
      </c>
      <c r="M14" s="184">
        <v>2014</v>
      </c>
      <c r="N14" s="184">
        <v>2013</v>
      </c>
      <c r="O14" s="184">
        <v>2012</v>
      </c>
      <c r="P14" s="184">
        <v>2011</v>
      </c>
    </row>
    <row r="15" spans="1:16" ht="12.6" customHeight="1">
      <c r="A15" s="88" t="s">
        <v>12</v>
      </c>
      <c r="B15" s="76">
        <v>1.7636999999999998</v>
      </c>
      <c r="C15" s="76">
        <v>1.6915</v>
      </c>
      <c r="D15" s="21">
        <v>1.6915</v>
      </c>
      <c r="E15" s="21">
        <v>1.6176999999999999</v>
      </c>
      <c r="F15" s="87"/>
      <c r="G15" s="21">
        <v>1.9015</v>
      </c>
      <c r="H15" s="21">
        <v>1.8338999999999999</v>
      </c>
      <c r="I15" s="21">
        <v>1.8338999999999999</v>
      </c>
      <c r="J15" s="21">
        <v>1.7636999999999998</v>
      </c>
      <c r="L15" s="21">
        <v>1.9015</v>
      </c>
      <c r="M15" s="21">
        <v>1.9000999999999999</v>
      </c>
      <c r="N15" s="21">
        <v>2.0189999999999997</v>
      </c>
      <c r="O15" s="21">
        <v>2.0779999999999998</v>
      </c>
      <c r="P15" s="21">
        <v>2.2522000000000002</v>
      </c>
    </row>
    <row r="16" spans="1:16" ht="12.6" customHeight="1">
      <c r="A16" s="88" t="s">
        <v>13</v>
      </c>
      <c r="B16" s="76">
        <v>60.750499999999995</v>
      </c>
      <c r="C16" s="76">
        <v>66.444600000000023</v>
      </c>
      <c r="D16" s="21">
        <v>65.767800000000022</v>
      </c>
      <c r="E16" s="21">
        <v>64.512200000000036</v>
      </c>
      <c r="F16" s="87"/>
      <c r="G16" s="21">
        <v>64.494</v>
      </c>
      <c r="H16" s="21">
        <v>66.633899999999997</v>
      </c>
      <c r="I16" s="21">
        <v>65.16719999999998</v>
      </c>
      <c r="J16" s="21">
        <v>62.0884</v>
      </c>
      <c r="L16" s="21">
        <v>65.664699999999996</v>
      </c>
      <c r="M16" s="21">
        <v>74.481000000000009</v>
      </c>
      <c r="N16" s="21">
        <v>81.413200000000018</v>
      </c>
      <c r="O16" s="21">
        <v>90.065300000000022</v>
      </c>
      <c r="P16" s="21">
        <v>85.959600000000009</v>
      </c>
    </row>
    <row r="17" spans="1:16" ht="12.6" customHeight="1">
      <c r="A17" s="88" t="s">
        <v>84</v>
      </c>
      <c r="B17" s="76">
        <v>1.2801</v>
      </c>
      <c r="C17" s="76">
        <v>1.165</v>
      </c>
      <c r="D17" s="21">
        <v>1.0632999999999999</v>
      </c>
      <c r="E17" s="21">
        <v>1.6284000000000001</v>
      </c>
      <c r="F17" s="87"/>
      <c r="G17" s="21">
        <v>1.1361000000000001</v>
      </c>
      <c r="H17" s="21">
        <v>0.96960000000000002</v>
      </c>
      <c r="I17" s="21">
        <v>0.89599999999999991</v>
      </c>
      <c r="J17" s="21">
        <v>1.3981000000000001</v>
      </c>
      <c r="L17" s="21">
        <v>1.2425999999999999</v>
      </c>
      <c r="M17" s="21">
        <v>1.2242</v>
      </c>
      <c r="N17" s="21">
        <v>1.0979999999999999</v>
      </c>
      <c r="O17" s="21">
        <v>0.31659999999999999</v>
      </c>
      <c r="P17" s="21">
        <v>3.6764999999999999</v>
      </c>
    </row>
    <row r="18" spans="1:16" ht="12.6" customHeight="1">
      <c r="A18" s="88" t="s">
        <v>15</v>
      </c>
      <c r="B18" s="76">
        <v>85.039600000000064</v>
      </c>
      <c r="C18" s="76">
        <v>95.753700000000066</v>
      </c>
      <c r="D18" s="21">
        <v>102.51670000000004</v>
      </c>
      <c r="E18" s="21">
        <v>100.89080000000007</v>
      </c>
      <c r="F18" s="87"/>
      <c r="G18" s="21">
        <v>76.728800000000007</v>
      </c>
      <c r="H18" s="21">
        <v>81.192999999999984</v>
      </c>
      <c r="I18" s="21">
        <v>85.031399999999977</v>
      </c>
      <c r="J18" s="21">
        <v>85.357299999999995</v>
      </c>
      <c r="L18" s="21">
        <v>78.558800000000005</v>
      </c>
      <c r="M18" s="21">
        <v>72.028700000000015</v>
      </c>
      <c r="N18" s="21">
        <v>38.221100000000007</v>
      </c>
      <c r="O18" s="21">
        <v>44.298200000000016</v>
      </c>
      <c r="P18" s="21">
        <v>42.967800000000011</v>
      </c>
    </row>
    <row r="19" spans="1:16" ht="12.6" customHeight="1">
      <c r="A19" s="88" t="s">
        <v>16</v>
      </c>
      <c r="B19" s="76">
        <v>75.991400000000013</v>
      </c>
      <c r="C19" s="76">
        <v>73.57889999999999</v>
      </c>
      <c r="D19" s="21">
        <v>73.702799999999982</v>
      </c>
      <c r="E19" s="21">
        <v>76.094400000000036</v>
      </c>
      <c r="F19" s="87"/>
      <c r="G19" s="21">
        <v>84.211300000000008</v>
      </c>
      <c r="H19" s="21">
        <v>83.178900000000013</v>
      </c>
      <c r="I19" s="21">
        <v>81.747499999999988</v>
      </c>
      <c r="J19" s="21">
        <v>85.146899999999988</v>
      </c>
      <c r="L19" s="21">
        <v>88.124399999999994</v>
      </c>
      <c r="M19" s="21">
        <v>72.076699999999974</v>
      </c>
      <c r="N19" s="21">
        <v>78.895500000000069</v>
      </c>
      <c r="O19" s="21">
        <v>85.946200000000118</v>
      </c>
      <c r="P19" s="21">
        <v>100.44680000000011</v>
      </c>
    </row>
    <row r="20" spans="1:16" ht="12.6" customHeight="1">
      <c r="A20" s="88" t="s">
        <v>17</v>
      </c>
      <c r="B20" s="76">
        <v>19.332500000000007</v>
      </c>
      <c r="C20" s="76">
        <v>19.228100000000001</v>
      </c>
      <c r="D20" s="21">
        <v>17.526999999999997</v>
      </c>
      <c r="E20" s="21">
        <v>18.581400000000006</v>
      </c>
      <c r="F20" s="87"/>
      <c r="G20" s="21">
        <v>20.3901</v>
      </c>
      <c r="H20" s="21">
        <v>20.357800000000001</v>
      </c>
      <c r="I20" s="21">
        <v>19.0106</v>
      </c>
      <c r="J20" s="21">
        <v>19.585000000000008</v>
      </c>
      <c r="L20" s="21">
        <v>20.639800000000001</v>
      </c>
      <c r="M20" s="21">
        <v>25.055400000000006</v>
      </c>
      <c r="N20" s="21">
        <v>27.58460000000002</v>
      </c>
      <c r="O20" s="21">
        <v>34.178400000000011</v>
      </c>
      <c r="P20" s="21">
        <v>36.096200000000003</v>
      </c>
    </row>
    <row r="21" spans="1:16" ht="12.6" customHeight="1">
      <c r="A21" s="88" t="s">
        <v>18</v>
      </c>
      <c r="B21" s="76">
        <v>30.263900000000007</v>
      </c>
      <c r="C21" s="76">
        <v>27.36910000000001</v>
      </c>
      <c r="D21" s="21">
        <v>26.347300000000004</v>
      </c>
      <c r="E21" s="21">
        <v>28.56590000000002</v>
      </c>
      <c r="F21" s="87"/>
      <c r="G21" s="21">
        <v>33.4407</v>
      </c>
      <c r="H21" s="21">
        <v>32.454999999999998</v>
      </c>
      <c r="I21" s="21">
        <v>30.857500000000009</v>
      </c>
      <c r="J21" s="21">
        <v>30.800800000000002</v>
      </c>
      <c r="L21" s="21">
        <v>32.039699999999996</v>
      </c>
      <c r="M21" s="21">
        <v>36.57670000000001</v>
      </c>
      <c r="N21" s="21">
        <v>38.47320000000002</v>
      </c>
      <c r="O21" s="21">
        <v>54.168399999999991</v>
      </c>
      <c r="P21" s="21">
        <v>62.760599999999997</v>
      </c>
    </row>
    <row r="22" spans="1:16" ht="12.6" customHeight="1">
      <c r="A22" s="88" t="s">
        <v>19</v>
      </c>
      <c r="B22" s="76">
        <v>147.43520000000009</v>
      </c>
      <c r="C22" s="76">
        <v>139.44380000000007</v>
      </c>
      <c r="D22" s="21">
        <v>135.52310000000017</v>
      </c>
      <c r="E22" s="21">
        <v>144.03399999999999</v>
      </c>
      <c r="F22" s="87"/>
      <c r="G22" s="21">
        <v>150.30890000000016</v>
      </c>
      <c r="H22" s="21">
        <v>144.61640000000006</v>
      </c>
      <c r="I22" s="21">
        <v>145.88780000000003</v>
      </c>
      <c r="J22" s="21">
        <v>149.27730000000014</v>
      </c>
      <c r="L22" s="21">
        <v>155.65910000000025</v>
      </c>
      <c r="M22" s="21">
        <v>170.2235</v>
      </c>
      <c r="N22" s="21">
        <v>192.79690000000011</v>
      </c>
      <c r="O22" s="21">
        <v>214.00520000000012</v>
      </c>
      <c r="P22" s="21">
        <v>224.71470000000022</v>
      </c>
    </row>
    <row r="23" spans="1:16" ht="12.6" customHeight="1">
      <c r="A23" s="88" t="s">
        <v>21</v>
      </c>
      <c r="B23" s="89">
        <v>201.12869999999987</v>
      </c>
      <c r="C23" s="76">
        <v>194.43520000000015</v>
      </c>
      <c r="D23" s="21">
        <v>179.04259999999999</v>
      </c>
      <c r="E23" s="21">
        <v>173.07910000000018</v>
      </c>
      <c r="F23" s="87"/>
      <c r="G23" s="21">
        <v>207.2685000000003</v>
      </c>
      <c r="H23" s="21">
        <v>215.97190000000046</v>
      </c>
      <c r="I23" s="21">
        <v>212.73420000000033</v>
      </c>
      <c r="J23" s="21">
        <v>202.25550000000013</v>
      </c>
      <c r="L23" s="21">
        <v>222.05020000000025</v>
      </c>
      <c r="M23" s="21">
        <v>254.83300000000014</v>
      </c>
      <c r="N23" s="21">
        <v>264.03969999999998</v>
      </c>
      <c r="O23" s="21">
        <v>289.74419999999998</v>
      </c>
      <c r="P23" s="21">
        <v>315.56279999999987</v>
      </c>
    </row>
    <row r="24" spans="1:16" ht="12.6" customHeight="1">
      <c r="A24" s="88" t="s">
        <v>22</v>
      </c>
      <c r="B24" s="76">
        <v>27.706800000000005</v>
      </c>
      <c r="C24" s="76">
        <v>26.6206</v>
      </c>
      <c r="D24" s="21">
        <v>25.888200000000005</v>
      </c>
      <c r="E24" s="21">
        <v>25.820700000000002</v>
      </c>
      <c r="F24" s="87"/>
      <c r="G24" s="21">
        <v>29.83669999999999</v>
      </c>
      <c r="H24" s="21">
        <v>29.15199999999999</v>
      </c>
      <c r="I24" s="21">
        <v>28.970799999999979</v>
      </c>
      <c r="J24" s="21">
        <v>28.76809999999999</v>
      </c>
      <c r="L24" s="21">
        <v>32.141399999999969</v>
      </c>
      <c r="M24" s="21">
        <v>35.218799999999987</v>
      </c>
      <c r="N24" s="21">
        <v>38.725899999999989</v>
      </c>
      <c r="O24" s="21">
        <v>42.537000000000013</v>
      </c>
      <c r="P24" s="21">
        <v>57.866599999999991</v>
      </c>
    </row>
    <row r="25" spans="1:16" ht="12.6" customHeight="1">
      <c r="A25" s="88" t="s">
        <v>23</v>
      </c>
      <c r="B25" s="76">
        <v>1.4093000000000004</v>
      </c>
      <c r="C25" s="76">
        <v>1.4018999999999999</v>
      </c>
      <c r="D25" s="21">
        <v>1.1355999999999999</v>
      </c>
      <c r="E25" s="21">
        <v>1.8684000000000003</v>
      </c>
      <c r="F25" s="87"/>
      <c r="G25" s="21">
        <v>1.5244</v>
      </c>
      <c r="H25" s="21">
        <v>1.6730000000000003</v>
      </c>
      <c r="I25" s="21">
        <v>1.3808000000000002</v>
      </c>
      <c r="J25" s="21">
        <v>1.4744999999999999</v>
      </c>
      <c r="L25" s="21">
        <v>1.4447000000000001</v>
      </c>
      <c r="M25" s="21">
        <v>0.53820000000000001</v>
      </c>
      <c r="N25" s="21">
        <v>1.3212000000000002</v>
      </c>
      <c r="O25" s="21">
        <v>2.1165000000000003</v>
      </c>
      <c r="P25" s="21">
        <v>3.6947999999999994</v>
      </c>
    </row>
    <row r="26" spans="1:16" ht="12.6" customHeight="1">
      <c r="A26" s="88" t="s">
        <v>24</v>
      </c>
      <c r="B26" s="76">
        <v>168.61189999999979</v>
      </c>
      <c r="C26" s="76">
        <v>165.18689999999955</v>
      </c>
      <c r="D26" s="21">
        <v>161.1180999999996</v>
      </c>
      <c r="E26" s="21">
        <v>166.75449999999978</v>
      </c>
      <c r="F26" s="87"/>
      <c r="G26" s="21">
        <v>170.99779999999981</v>
      </c>
      <c r="H26" s="21">
        <v>169.82049999999973</v>
      </c>
      <c r="I26" s="21">
        <v>166.17119999999994</v>
      </c>
      <c r="J26" s="21">
        <v>168.85539999999989</v>
      </c>
      <c r="L26" s="21">
        <v>161.79000000000022</v>
      </c>
      <c r="M26" s="21">
        <v>176.3047999999998</v>
      </c>
      <c r="N26" s="21">
        <v>183.71920000000014</v>
      </c>
      <c r="O26" s="21">
        <v>207.54659999999981</v>
      </c>
      <c r="P26" s="21">
        <v>282.11689999999891</v>
      </c>
    </row>
    <row r="27" spans="1:16" ht="12.6" customHeight="1">
      <c r="A27" s="88" t="s">
        <v>25</v>
      </c>
      <c r="B27" s="76">
        <v>1.1060000000000001</v>
      </c>
      <c r="C27" s="76">
        <v>1.0898000000000001</v>
      </c>
      <c r="D27" s="21">
        <v>1.0733999999999999</v>
      </c>
      <c r="E27" s="21">
        <v>1.3166</v>
      </c>
      <c r="F27" s="87"/>
      <c r="G27" s="21">
        <v>1.4433</v>
      </c>
      <c r="H27" s="21">
        <v>1.2163000000000002</v>
      </c>
      <c r="I27" s="21">
        <v>1.1581999999999999</v>
      </c>
      <c r="J27" s="21">
        <v>1.1166</v>
      </c>
      <c r="L27" s="21">
        <v>1.4685000000000001</v>
      </c>
      <c r="M27" s="21">
        <v>1.6635000000000002</v>
      </c>
      <c r="N27" s="21">
        <v>2.2218</v>
      </c>
      <c r="O27" s="21">
        <v>2.3295999999999992</v>
      </c>
      <c r="P27" s="21">
        <v>3.6196999999999995</v>
      </c>
    </row>
    <row r="28" spans="1:16" ht="12.6" customHeight="1">
      <c r="A28" s="88" t="s">
        <v>26</v>
      </c>
      <c r="B28" s="76">
        <v>307.05580000000037</v>
      </c>
      <c r="C28" s="76">
        <v>315.9705000000003</v>
      </c>
      <c r="D28" s="21">
        <v>304.19910000000004</v>
      </c>
      <c r="E28" s="21">
        <v>305.15640000000008</v>
      </c>
      <c r="F28" s="90"/>
      <c r="G28" s="21">
        <v>326.89869999999996</v>
      </c>
      <c r="H28" s="21">
        <v>325.9006999999998</v>
      </c>
      <c r="I28" s="21">
        <v>305.34679999999952</v>
      </c>
      <c r="J28" s="21">
        <v>318.4742</v>
      </c>
      <c r="L28" s="21">
        <v>336.4738999999999</v>
      </c>
      <c r="M28" s="21">
        <v>408.16350000000182</v>
      </c>
      <c r="N28" s="21">
        <v>447.43640000000073</v>
      </c>
      <c r="O28" s="21">
        <v>501.69980000000038</v>
      </c>
      <c r="P28" s="21">
        <v>589.6858000000002</v>
      </c>
    </row>
    <row r="29" spans="1:16" ht="12.6" customHeight="1">
      <c r="A29" s="88" t="s">
        <v>217</v>
      </c>
      <c r="B29" s="76">
        <v>5.5898000000000003</v>
      </c>
      <c r="C29" s="76">
        <v>5.0790000000000015</v>
      </c>
      <c r="D29" s="21">
        <v>5.4558000000000018</v>
      </c>
      <c r="E29" s="21">
        <v>5.6235000000000026</v>
      </c>
      <c r="F29" s="87"/>
      <c r="G29" s="21">
        <v>4.8279999999999985</v>
      </c>
      <c r="H29" s="21">
        <v>5.5210999999999979</v>
      </c>
      <c r="I29" s="21">
        <v>5.2578000000000014</v>
      </c>
      <c r="J29" s="21">
        <v>5.1151</v>
      </c>
      <c r="L29" s="21">
        <v>4.9565999999999999</v>
      </c>
      <c r="M29" s="21">
        <v>4.7172000000000001</v>
      </c>
      <c r="N29" s="21">
        <v>5.1566999999999963</v>
      </c>
      <c r="O29" s="21">
        <v>6.9029999999999978</v>
      </c>
      <c r="P29" s="21">
        <v>5.8948999999999998</v>
      </c>
    </row>
    <row r="30" spans="1:16" ht="12.6" customHeight="1">
      <c r="A30" s="88" t="s">
        <v>93</v>
      </c>
      <c r="B30" s="76">
        <v>89.255999999999929</v>
      </c>
      <c r="C30" s="76">
        <v>93.857800000000026</v>
      </c>
      <c r="D30" s="21">
        <v>88.821499999999943</v>
      </c>
      <c r="E30" s="21">
        <v>96.59959999999991</v>
      </c>
      <c r="F30" s="87"/>
      <c r="G30" s="21">
        <v>66.308300000000074</v>
      </c>
      <c r="H30" s="21">
        <v>69.350500000000054</v>
      </c>
      <c r="I30" s="21">
        <v>72.261700000000033</v>
      </c>
      <c r="J30" s="21">
        <v>90.056500000000227</v>
      </c>
      <c r="L30" s="21">
        <v>61.711700000000015</v>
      </c>
      <c r="M30" s="21">
        <v>51.257700000000085</v>
      </c>
      <c r="N30" s="21">
        <v>52.875200000000028</v>
      </c>
      <c r="O30" s="21">
        <v>59.9846</v>
      </c>
      <c r="P30" s="21">
        <v>77.423700000000181</v>
      </c>
    </row>
    <row r="31" spans="1:16" ht="12.6" customHeight="1">
      <c r="A31" s="88" t="s">
        <v>27</v>
      </c>
      <c r="B31" s="76">
        <v>27.135300000000026</v>
      </c>
      <c r="C31" s="76">
        <v>24.376300000000008</v>
      </c>
      <c r="D31" s="21">
        <v>20.841600000000007</v>
      </c>
      <c r="E31" s="21">
        <v>18.463000000000005</v>
      </c>
      <c r="F31" s="87"/>
      <c r="G31" s="21">
        <v>40.56389999999999</v>
      </c>
      <c r="H31" s="21">
        <v>37.863300000000017</v>
      </c>
      <c r="I31" s="21">
        <v>34.933000000000014</v>
      </c>
      <c r="J31" s="21">
        <v>31.787600000000012</v>
      </c>
      <c r="L31" s="21">
        <v>41.741799999999976</v>
      </c>
      <c r="M31" s="21">
        <v>59.133199999999967</v>
      </c>
      <c r="N31" s="21">
        <v>80.920599999999951</v>
      </c>
      <c r="O31" s="21">
        <v>110.24830000000013</v>
      </c>
      <c r="P31" s="21">
        <v>130.9499000000001</v>
      </c>
    </row>
    <row r="32" spans="1:16" ht="12.6" customHeight="1">
      <c r="A32" s="164" t="s">
        <v>61</v>
      </c>
      <c r="B32" s="143">
        <f>SUM(B15:B31)</f>
        <v>1250.8565000000001</v>
      </c>
      <c r="C32" s="143">
        <f>SUM(C15:C31)</f>
        <v>1252.6926999999998</v>
      </c>
      <c r="D32" s="143">
        <f>SUM(D15:D31)</f>
        <v>1211.7153999999996</v>
      </c>
      <c r="E32" s="143">
        <f>SUM(E15:E31)</f>
        <v>1230.6066000000001</v>
      </c>
      <c r="F32" s="87"/>
      <c r="G32" s="143">
        <f t="shared" ref="G32:J32" si="0">SUM(G15:G31)</f>
        <v>1282.2810000000004</v>
      </c>
      <c r="H32" s="143">
        <f t="shared" si="0"/>
        <v>1287.7078000000001</v>
      </c>
      <c r="I32" s="143">
        <f t="shared" si="0"/>
        <v>1258.6463999999999</v>
      </c>
      <c r="J32" s="143">
        <f t="shared" si="0"/>
        <v>1283.3210000000004</v>
      </c>
      <c r="L32" s="143">
        <f t="shared" ref="L32:P32" si="1">SUM(L15:L31)</f>
        <v>1307.6094000000005</v>
      </c>
      <c r="M32" s="143">
        <f t="shared" si="1"/>
        <v>1445.3962000000017</v>
      </c>
      <c r="N32" s="143">
        <f t="shared" si="1"/>
        <v>1536.918200000001</v>
      </c>
      <c r="O32" s="143">
        <f t="shared" si="1"/>
        <v>1748.1659000000006</v>
      </c>
      <c r="P32" s="143">
        <f t="shared" si="1"/>
        <v>2025.6894999999997</v>
      </c>
    </row>
    <row r="33" spans="1:16" ht="12.6" customHeight="1">
      <c r="A33" s="164" t="s">
        <v>185</v>
      </c>
      <c r="B33" s="143">
        <v>61.349534645895993</v>
      </c>
      <c r="C33" s="143">
        <v>59.743911046702401</v>
      </c>
      <c r="D33" s="143">
        <v>61.131866123901901</v>
      </c>
      <c r="E33" s="143">
        <v>62.593760953071794</v>
      </c>
      <c r="F33" s="87"/>
      <c r="G33" s="143">
        <v>56.169587210410796</v>
      </c>
      <c r="H33" s="143">
        <v>55.866934999964393</v>
      </c>
      <c r="I33" s="143">
        <v>53.487086986478701</v>
      </c>
      <c r="J33" s="143">
        <v>55.220036602221903</v>
      </c>
      <c r="L33" s="143">
        <v>57.815509202534528</v>
      </c>
      <c r="M33" s="143">
        <v>59.886961587497268</v>
      </c>
      <c r="N33" s="143">
        <v>56.385789748404683</v>
      </c>
      <c r="O33" s="143" t="s">
        <v>326</v>
      </c>
      <c r="P33" s="143" t="s">
        <v>326</v>
      </c>
    </row>
    <row r="34" spans="1:16" ht="12.6" customHeight="1">
      <c r="A34" s="164" t="s">
        <v>193</v>
      </c>
      <c r="B34" s="166">
        <v>8794.3548239732045</v>
      </c>
      <c r="C34" s="166">
        <v>8260.646948513051</v>
      </c>
      <c r="D34" s="143">
        <v>8061.2810496793545</v>
      </c>
      <c r="E34" s="143">
        <v>8048.5131246516512</v>
      </c>
      <c r="F34" s="87"/>
      <c r="G34" s="143">
        <v>8034.2906165121476</v>
      </c>
      <c r="H34" s="143">
        <v>8252.7203545196098</v>
      </c>
      <c r="I34" s="143">
        <v>8204.0529628293443</v>
      </c>
      <c r="J34" s="143">
        <v>8851.5023129283054</v>
      </c>
      <c r="L34" s="143">
        <v>8406.9100072862475</v>
      </c>
      <c r="M34" s="143">
        <v>7424.7158944815419</v>
      </c>
      <c r="N34" s="143">
        <v>6473.2816046869639</v>
      </c>
      <c r="O34" s="143">
        <v>6682.4141640516154</v>
      </c>
      <c r="P34" s="143">
        <v>6969.0357985848195</v>
      </c>
    </row>
    <row r="36" spans="1:16" ht="12.6" customHeight="1">
      <c r="A36" s="136">
        <v>2018</v>
      </c>
    </row>
    <row r="37" spans="1:16" ht="12.6" customHeight="1">
      <c r="A37" s="15"/>
      <c r="B37" s="16" t="s">
        <v>737</v>
      </c>
      <c r="C37" s="16" t="s">
        <v>738</v>
      </c>
      <c r="D37" s="16" t="s">
        <v>739</v>
      </c>
      <c r="E37" s="16" t="s">
        <v>740</v>
      </c>
    </row>
    <row r="38" spans="1:16" ht="12.6" customHeight="1">
      <c r="A38" s="88" t="s">
        <v>12</v>
      </c>
      <c r="B38" s="76">
        <v>1.6176999999999999</v>
      </c>
      <c r="C38" s="76">
        <v>1.5426</v>
      </c>
      <c r="D38" s="21"/>
      <c r="E38" s="21"/>
    </row>
    <row r="39" spans="1:16" ht="12.6" customHeight="1">
      <c r="A39" s="88" t="s">
        <v>13</v>
      </c>
      <c r="B39" s="76">
        <v>60.68760000000001</v>
      </c>
      <c r="C39" s="76">
        <v>57.789600000000029</v>
      </c>
      <c r="D39" s="21"/>
      <c r="E39" s="21"/>
    </row>
    <row r="40" spans="1:16" ht="12.6" customHeight="1">
      <c r="A40" s="88" t="s">
        <v>84</v>
      </c>
      <c r="B40" s="76">
        <v>1.4451000000000001</v>
      </c>
      <c r="C40" s="76">
        <v>1.3146</v>
      </c>
      <c r="D40" s="21"/>
      <c r="E40" s="21"/>
    </row>
    <row r="41" spans="1:16" ht="12.6" customHeight="1">
      <c r="A41" s="88" t="s">
        <v>15</v>
      </c>
      <c r="B41" s="76">
        <v>100.95790000000007</v>
      </c>
      <c r="C41" s="76">
        <v>102.44580000000002</v>
      </c>
      <c r="D41" s="21"/>
      <c r="E41" s="21"/>
    </row>
    <row r="42" spans="1:16" ht="12.6" customHeight="1">
      <c r="A42" s="88" t="s">
        <v>16</v>
      </c>
      <c r="B42" s="76">
        <v>55.597900000000003</v>
      </c>
      <c r="C42" s="76">
        <v>54.87290000000003</v>
      </c>
      <c r="D42" s="21"/>
      <c r="E42" s="21"/>
    </row>
    <row r="43" spans="1:16" ht="12.6" customHeight="1">
      <c r="A43" s="88" t="s">
        <v>17</v>
      </c>
      <c r="B43" s="76">
        <v>18.855600000000003</v>
      </c>
      <c r="C43" s="76">
        <v>18.747200000000003</v>
      </c>
      <c r="D43" s="21"/>
      <c r="E43" s="21"/>
    </row>
    <row r="44" spans="1:16" ht="12.6" customHeight="1">
      <c r="A44" s="88" t="s">
        <v>18</v>
      </c>
      <c r="B44" s="76">
        <v>27.475000000000019</v>
      </c>
      <c r="C44" s="76">
        <v>25.516200000000012</v>
      </c>
      <c r="D44" s="21"/>
      <c r="E44" s="21"/>
    </row>
    <row r="45" spans="1:16" ht="12.6" customHeight="1">
      <c r="A45" s="88" t="s">
        <v>19</v>
      </c>
      <c r="B45" s="76">
        <v>137.31300000000005</v>
      </c>
      <c r="C45" s="76">
        <v>138.19940000000008</v>
      </c>
      <c r="D45" s="21"/>
      <c r="E45" s="21"/>
    </row>
    <row r="46" spans="1:16" ht="12.6" customHeight="1">
      <c r="A46" s="88" t="s">
        <v>21</v>
      </c>
      <c r="B46" s="89">
        <v>182.84799999999998</v>
      </c>
      <c r="C46" s="76">
        <v>185.64510000000001</v>
      </c>
      <c r="D46" s="21"/>
      <c r="E46" s="21"/>
    </row>
    <row r="47" spans="1:16" ht="12.6" customHeight="1">
      <c r="A47" s="88" t="s">
        <v>22</v>
      </c>
      <c r="B47" s="76">
        <v>27.218299999999996</v>
      </c>
      <c r="C47" s="76">
        <v>27.579399999999993</v>
      </c>
      <c r="D47" s="21"/>
      <c r="E47" s="21"/>
    </row>
    <row r="48" spans="1:16" ht="12.6" customHeight="1">
      <c r="A48" s="88" t="s">
        <v>23</v>
      </c>
      <c r="B48" s="76">
        <v>1.7685999999999999</v>
      </c>
      <c r="C48" s="76">
        <v>1.5822000000000001</v>
      </c>
      <c r="D48" s="21"/>
      <c r="E48" s="21"/>
    </row>
    <row r="49" spans="1:5" ht="12.6" customHeight="1">
      <c r="A49" s="88" t="s">
        <v>24</v>
      </c>
      <c r="B49" s="76">
        <v>162.91719999999972</v>
      </c>
      <c r="C49" s="76">
        <v>160.73309999999984</v>
      </c>
      <c r="D49" s="21"/>
      <c r="E49" s="21"/>
    </row>
    <row r="50" spans="1:5" ht="12.6" customHeight="1">
      <c r="A50" s="88" t="s">
        <v>25</v>
      </c>
      <c r="B50" s="76">
        <v>1.4721</v>
      </c>
      <c r="C50" s="76">
        <v>1.4179000000000002</v>
      </c>
      <c r="D50" s="21"/>
      <c r="E50" s="21"/>
    </row>
    <row r="51" spans="1:5" ht="12.6" customHeight="1">
      <c r="A51" s="88" t="s">
        <v>26</v>
      </c>
      <c r="B51" s="76">
        <v>303.42100000000005</v>
      </c>
      <c r="C51" s="76">
        <v>307.97579999999999</v>
      </c>
      <c r="D51" s="21"/>
      <c r="E51" s="21"/>
    </row>
    <row r="52" spans="1:5" ht="12.6" customHeight="1">
      <c r="A52" s="88" t="s">
        <v>217</v>
      </c>
      <c r="B52" s="76">
        <v>5.5917000000000012</v>
      </c>
      <c r="C52" s="76">
        <v>5.4532000000000016</v>
      </c>
      <c r="D52" s="21"/>
      <c r="E52" s="21"/>
    </row>
    <row r="53" spans="1:5" ht="12.6" customHeight="1">
      <c r="A53" s="88" t="s">
        <v>93</v>
      </c>
      <c r="B53" s="76">
        <v>98.671200000000056</v>
      </c>
      <c r="C53" s="76">
        <v>106.74810000000021</v>
      </c>
      <c r="D53" s="21"/>
      <c r="E53" s="21"/>
    </row>
    <row r="54" spans="1:5" ht="12.6" customHeight="1">
      <c r="A54" s="88" t="s">
        <v>27</v>
      </c>
      <c r="B54" s="76">
        <v>15.108499999999996</v>
      </c>
      <c r="C54" s="76">
        <v>13.784599999999996</v>
      </c>
      <c r="D54" s="21"/>
      <c r="E54" s="21"/>
    </row>
    <row r="55" spans="1:5" ht="12.6" customHeight="1">
      <c r="A55" s="164" t="s">
        <v>61</v>
      </c>
      <c r="B55" s="166">
        <f>SUM(B38:B54)</f>
        <v>1202.9663999999998</v>
      </c>
      <c r="C55" s="166">
        <f>SUM(C38:C54)</f>
        <v>1211.3477</v>
      </c>
      <c r="D55" s="166"/>
      <c r="E55" s="166"/>
    </row>
    <row r="56" spans="1:5" ht="12.6" customHeight="1">
      <c r="A56" s="164" t="s">
        <v>185</v>
      </c>
      <c r="B56" s="166">
        <v>58.735885232824003</v>
      </c>
      <c r="C56" s="166">
        <v>58.754205391652107</v>
      </c>
      <c r="D56" s="143"/>
      <c r="E56" s="143"/>
    </row>
    <row r="57" spans="1:5" ht="12.6" customHeight="1">
      <c r="A57" s="164" t="s">
        <v>193</v>
      </c>
      <c r="B57" s="166">
        <v>7924.550420182497</v>
      </c>
      <c r="C57" s="166">
        <v>8460.5016920134749</v>
      </c>
      <c r="D57" s="143"/>
      <c r="E57" s="143"/>
    </row>
    <row r="59" spans="1:5" ht="12.6" customHeight="1">
      <c r="A59" s="29" t="s">
        <v>274</v>
      </c>
    </row>
    <row r="60" spans="1:5" ht="12.6" customHeight="1">
      <c r="E60" s="8"/>
    </row>
    <row r="83" spans="12:16" ht="12.6" customHeight="1">
      <c r="L83" s="187"/>
      <c r="M83" s="187"/>
      <c r="N83" s="187"/>
      <c r="O83" s="187"/>
      <c r="P83" s="187"/>
    </row>
  </sheetData>
  <phoneticPr fontId="0" type="noConversion"/>
  <pageMargins left="0.75" right="0.75" top="1" bottom="1" header="0.5" footer="0.5"/>
  <pageSetup scale="64"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5:R95"/>
  <sheetViews>
    <sheetView topLeftCell="A16" zoomScaleNormal="100" workbookViewId="0">
      <selection activeCell="A42" sqref="A42"/>
    </sheetView>
  </sheetViews>
  <sheetFormatPr defaultRowHeight="12.6" customHeight="1"/>
  <cols>
    <col min="1" max="1" width="15.7109375" style="11" customWidth="1"/>
    <col min="2" max="14" width="7.7109375" style="11" customWidth="1"/>
    <col min="15" max="16384" width="9.140625" style="11"/>
  </cols>
  <sheetData>
    <row r="5" spans="1:14" ht="12.6" customHeight="1">
      <c r="A5" s="135"/>
    </row>
    <row r="6" spans="1:14" ht="12.6" customHeight="1">
      <c r="A6" s="135"/>
    </row>
    <row r="7" spans="1:14" ht="12" customHeight="1">
      <c r="A7" s="138"/>
    </row>
    <row r="8" spans="1:14" ht="12.6" customHeight="1">
      <c r="A8" s="158" t="s">
        <v>70</v>
      </c>
    </row>
    <row r="10" spans="1:14" ht="12.6" customHeight="1">
      <c r="A10" s="135" t="s">
        <v>211</v>
      </c>
    </row>
    <row r="11" spans="1:14" ht="12.6" customHeight="1">
      <c r="A11" s="139" t="s">
        <v>71</v>
      </c>
      <c r="F11" s="90"/>
    </row>
    <row r="12" spans="1:14" ht="12.6" customHeight="1">
      <c r="A12" s="91"/>
      <c r="B12" s="16" t="s">
        <v>737</v>
      </c>
      <c r="C12" s="16" t="s">
        <v>738</v>
      </c>
      <c r="D12" s="16" t="s">
        <v>739</v>
      </c>
      <c r="E12" s="16" t="s">
        <v>740</v>
      </c>
      <c r="F12" s="93"/>
      <c r="G12" s="16" t="s">
        <v>461</v>
      </c>
      <c r="H12" s="16" t="s">
        <v>462</v>
      </c>
      <c r="I12" s="16" t="s">
        <v>463</v>
      </c>
      <c r="J12" s="16" t="s">
        <v>464</v>
      </c>
      <c r="K12" s="93"/>
      <c r="L12" s="92">
        <v>2016</v>
      </c>
      <c r="M12" s="16">
        <v>2015</v>
      </c>
      <c r="N12" s="16">
        <v>2014</v>
      </c>
    </row>
    <row r="13" spans="1:14" ht="12.6" customHeight="1">
      <c r="A13" s="19" t="s">
        <v>32</v>
      </c>
      <c r="B13" s="193">
        <v>0.49380000000000002</v>
      </c>
      <c r="C13" s="193">
        <v>0.50329999999999997</v>
      </c>
      <c r="D13" s="195"/>
      <c r="E13" s="193"/>
      <c r="F13" s="93"/>
      <c r="G13" s="94">
        <v>0.47410000000000002</v>
      </c>
      <c r="H13" s="94">
        <v>0.48220000000000002</v>
      </c>
      <c r="I13" s="94">
        <v>0.48559999999999998</v>
      </c>
      <c r="J13" s="94">
        <v>0.48449999999999999</v>
      </c>
      <c r="K13" s="93"/>
      <c r="L13" s="94">
        <v>0.4803</v>
      </c>
      <c r="M13" s="94">
        <v>0.47289999999999999</v>
      </c>
      <c r="N13" s="94">
        <v>0.44629999999999997</v>
      </c>
    </row>
    <row r="14" spans="1:14" ht="12.6" customHeight="1">
      <c r="A14" s="19" t="s">
        <v>33</v>
      </c>
      <c r="B14" s="193">
        <v>0.29809999999999998</v>
      </c>
      <c r="C14" s="193">
        <v>0.30740000000000001</v>
      </c>
      <c r="D14" s="195"/>
      <c r="E14" s="193"/>
      <c r="F14" s="95"/>
      <c r="G14" s="94">
        <v>0.2949</v>
      </c>
      <c r="H14" s="94">
        <v>0.28599999999999998</v>
      </c>
      <c r="I14" s="94">
        <v>0.2923</v>
      </c>
      <c r="J14" s="94">
        <v>0.30180000000000001</v>
      </c>
      <c r="K14" s="95"/>
      <c r="L14" s="94">
        <v>0.29070000000000001</v>
      </c>
      <c r="M14" s="94">
        <v>0.28689999999999999</v>
      </c>
      <c r="N14" s="94">
        <v>9.5600000000000004E-2</v>
      </c>
    </row>
    <row r="15" spans="1:14" ht="12.6" customHeight="1">
      <c r="A15" s="19" t="s">
        <v>34</v>
      </c>
      <c r="B15" s="193">
        <v>0.12659999999999999</v>
      </c>
      <c r="C15" s="193">
        <v>0.1115</v>
      </c>
      <c r="D15" s="195"/>
      <c r="E15" s="193"/>
      <c r="F15" s="95"/>
      <c r="G15" s="94">
        <v>0.1338</v>
      </c>
      <c r="H15" s="94">
        <v>0.1381</v>
      </c>
      <c r="I15" s="94">
        <v>0.13270000000000001</v>
      </c>
      <c r="J15" s="94">
        <v>0.12970000000000001</v>
      </c>
      <c r="K15" s="95"/>
      <c r="L15" s="94">
        <v>0.13070000000000001</v>
      </c>
      <c r="M15" s="94">
        <v>0.1318</v>
      </c>
      <c r="N15" s="94">
        <v>0.29389999999999999</v>
      </c>
    </row>
    <row r="16" spans="1:14" ht="12.6" customHeight="1">
      <c r="A16" s="19" t="s">
        <v>35</v>
      </c>
      <c r="B16" s="193">
        <v>3.4099999999999998E-2</v>
      </c>
      <c r="C16" s="193">
        <v>3.1300000000000001E-2</v>
      </c>
      <c r="D16" s="195"/>
      <c r="E16" s="193"/>
      <c r="F16" s="95"/>
      <c r="G16" s="94">
        <v>4.2000000000000003E-2</v>
      </c>
      <c r="H16" s="94">
        <v>4.0500000000000001E-2</v>
      </c>
      <c r="I16" s="94">
        <v>3.6600000000000001E-2</v>
      </c>
      <c r="J16" s="94">
        <v>3.61E-2</v>
      </c>
      <c r="K16" s="95"/>
      <c r="L16" s="94">
        <v>4.2200000000000001E-2</v>
      </c>
      <c r="M16" s="94">
        <v>5.1400000000000001E-2</v>
      </c>
      <c r="N16" s="94">
        <v>9.6299999999999997E-2</v>
      </c>
    </row>
    <row r="17" spans="1:14" ht="12.6" customHeight="1">
      <c r="A17" s="19" t="s">
        <v>36</v>
      </c>
      <c r="B17" s="193">
        <v>1.95E-2</v>
      </c>
      <c r="C17" s="193">
        <v>2.1899999999999999E-2</v>
      </c>
      <c r="D17" s="195"/>
      <c r="E17" s="193"/>
      <c r="F17" s="95"/>
      <c r="G17" s="94">
        <v>1.78E-2</v>
      </c>
      <c r="H17" s="94">
        <v>1.72E-2</v>
      </c>
      <c r="I17" s="94">
        <v>1.7299999999999999E-2</v>
      </c>
      <c r="J17" s="94">
        <v>1.7000000000000001E-2</v>
      </c>
      <c r="K17" s="95"/>
      <c r="L17" s="94">
        <v>1.89E-2</v>
      </c>
      <c r="M17" s="94">
        <v>1.9099999999999999E-2</v>
      </c>
      <c r="N17" s="94">
        <v>2.9899999999999999E-2</v>
      </c>
    </row>
    <row r="18" spans="1:14" ht="12.6" customHeight="1">
      <c r="A18" s="19" t="s">
        <v>37</v>
      </c>
      <c r="B18" s="193">
        <v>1.2800000000000001E-2</v>
      </c>
      <c r="C18" s="193">
        <v>1.2E-2</v>
      </c>
      <c r="D18" s="195"/>
      <c r="E18" s="193"/>
      <c r="F18" s="95"/>
      <c r="G18" s="94">
        <v>1.24E-2</v>
      </c>
      <c r="H18" s="94">
        <v>1.5599999999999999E-2</v>
      </c>
      <c r="I18" s="94">
        <v>1.54E-2</v>
      </c>
      <c r="J18" s="94">
        <v>1.55E-2</v>
      </c>
      <c r="K18" s="95"/>
      <c r="L18" s="94">
        <v>1.18E-2</v>
      </c>
      <c r="M18" s="94">
        <v>1.21E-2</v>
      </c>
      <c r="N18" s="94">
        <v>1.67E-2</v>
      </c>
    </row>
    <row r="19" spans="1:14" ht="12.6" customHeight="1">
      <c r="A19" s="19" t="s">
        <v>38</v>
      </c>
      <c r="B19" s="193">
        <v>9.2999999999999992E-3</v>
      </c>
      <c r="C19" s="193">
        <v>6.8999999999999999E-3</v>
      </c>
      <c r="D19" s="195"/>
      <c r="E19" s="193"/>
      <c r="F19" s="95"/>
      <c r="G19" s="94">
        <v>1.66E-2</v>
      </c>
      <c r="H19" s="94">
        <v>1.2800000000000001E-2</v>
      </c>
      <c r="I19" s="94">
        <v>1.32E-2</v>
      </c>
      <c r="J19" s="94">
        <v>9.5999999999999992E-3</v>
      </c>
      <c r="K19" s="95"/>
      <c r="L19" s="94">
        <v>1.6799999999999999E-2</v>
      </c>
      <c r="M19" s="94">
        <v>1.6299999999999999E-2</v>
      </c>
      <c r="N19" s="94">
        <v>1.06E-2</v>
      </c>
    </row>
    <row r="20" spans="1:14" ht="12.6" customHeight="1">
      <c r="A20" s="19" t="s">
        <v>39</v>
      </c>
      <c r="B20" s="193">
        <v>3.3E-3</v>
      </c>
      <c r="C20" s="193">
        <v>3.3E-3</v>
      </c>
      <c r="D20" s="195"/>
      <c r="E20" s="193"/>
      <c r="F20" s="95"/>
      <c r="G20" s="94">
        <v>5.1999999999999998E-3</v>
      </c>
      <c r="H20" s="94">
        <v>4.7000000000000002E-3</v>
      </c>
      <c r="I20" s="94">
        <v>4.1999999999999997E-3</v>
      </c>
      <c r="J20" s="94">
        <v>3.3E-3</v>
      </c>
      <c r="K20" s="95"/>
      <c r="L20" s="94">
        <v>5.1999999999999998E-3</v>
      </c>
      <c r="M20" s="94">
        <v>6.1999999999999998E-3</v>
      </c>
      <c r="N20" s="94">
        <v>7.4999999999999997E-3</v>
      </c>
    </row>
    <row r="21" spans="1:14" ht="12.6" customHeight="1">
      <c r="A21" s="19" t="s">
        <v>40</v>
      </c>
      <c r="B21" s="193">
        <v>2.5000000000000001E-3</v>
      </c>
      <c r="C21" s="193">
        <v>2.5000000000000001E-3</v>
      </c>
      <c r="D21" s="195"/>
      <c r="E21" s="193"/>
      <c r="F21" s="95"/>
      <c r="G21" s="94">
        <v>3.3E-3</v>
      </c>
      <c r="H21" s="94">
        <v>2.8999999999999998E-3</v>
      </c>
      <c r="I21" s="94">
        <v>2.5999999999999999E-3</v>
      </c>
      <c r="J21" s="94">
        <v>2.5000000000000001E-3</v>
      </c>
      <c r="K21" s="95"/>
      <c r="L21" s="94">
        <v>3.3999999999999998E-3</v>
      </c>
      <c r="M21" s="94">
        <v>3.3999999999999998E-3</v>
      </c>
      <c r="N21" s="94">
        <v>3.2000000000000002E-3</v>
      </c>
    </row>
    <row r="22" spans="1:14" ht="12.6" customHeight="1">
      <c r="A22" s="164" t="s">
        <v>28</v>
      </c>
      <c r="B22" s="194">
        <v>1</v>
      </c>
      <c r="C22" s="194">
        <v>1</v>
      </c>
      <c r="D22" s="196"/>
      <c r="E22" s="194"/>
      <c r="F22" s="95"/>
      <c r="G22" s="173">
        <v>1.0001</v>
      </c>
      <c r="H22" s="173">
        <v>1</v>
      </c>
      <c r="I22" s="173">
        <v>0.99990000000000001</v>
      </c>
      <c r="J22" s="173">
        <v>1</v>
      </c>
      <c r="K22" s="95"/>
      <c r="L22" s="173">
        <v>1.0000000000000002</v>
      </c>
      <c r="M22" s="173">
        <v>0.99999999999999989</v>
      </c>
      <c r="N22" s="173">
        <v>0.99990000000000001</v>
      </c>
    </row>
    <row r="23" spans="1:14" ht="12.6" customHeight="1">
      <c r="F23" s="96"/>
    </row>
    <row r="24" spans="1:14" ht="12.6" customHeight="1">
      <c r="A24" s="140" t="s">
        <v>878</v>
      </c>
    </row>
    <row r="25" spans="1:14" ht="12.6" customHeight="1">
      <c r="A25" s="139" t="s">
        <v>877</v>
      </c>
      <c r="F25" s="90"/>
    </row>
    <row r="26" spans="1:14" ht="12.6" customHeight="1">
      <c r="A26" s="91"/>
      <c r="B26" s="16" t="s">
        <v>737</v>
      </c>
      <c r="C26" s="16" t="s">
        <v>738</v>
      </c>
      <c r="D26" s="16" t="s">
        <v>739</v>
      </c>
      <c r="E26" s="16" t="s">
        <v>740</v>
      </c>
      <c r="F26" s="97"/>
      <c r="G26" s="16" t="s">
        <v>461</v>
      </c>
      <c r="H26" s="16" t="s">
        <v>462</v>
      </c>
      <c r="I26" s="16" t="s">
        <v>463</v>
      </c>
      <c r="J26" s="16" t="s">
        <v>464</v>
      </c>
      <c r="K26" s="97"/>
      <c r="L26" s="92">
        <v>2016</v>
      </c>
      <c r="M26" s="16">
        <v>2015</v>
      </c>
      <c r="N26" s="16">
        <v>2014</v>
      </c>
    </row>
    <row r="27" spans="1:14" ht="12.6" customHeight="1">
      <c r="A27" s="19" t="s">
        <v>32</v>
      </c>
      <c r="B27" s="94">
        <v>0.87319991389968066</v>
      </c>
      <c r="C27" s="94">
        <v>0.87229999999999996</v>
      </c>
      <c r="D27" s="94"/>
      <c r="E27" s="94"/>
      <c r="F27" s="97"/>
      <c r="G27" s="94">
        <v>0.86800823543729044</v>
      </c>
      <c r="H27" s="94">
        <v>0.87326441552622491</v>
      </c>
      <c r="I27" s="94">
        <v>0.87467700957450989</v>
      </c>
      <c r="J27" s="94">
        <v>0.87707592866822515</v>
      </c>
      <c r="K27" s="97"/>
      <c r="L27" s="94">
        <v>0.86622629737991019</v>
      </c>
      <c r="M27" s="94">
        <v>0.8729641563247108</v>
      </c>
      <c r="N27" s="94">
        <v>0.88170876701553358</v>
      </c>
    </row>
    <row r="28" spans="1:14" ht="12.6" customHeight="1">
      <c r="A28" s="19" t="s">
        <v>33</v>
      </c>
      <c r="B28" s="94">
        <v>5.3257554449473742E-2</v>
      </c>
      <c r="C28" s="94">
        <v>5.4399999999999997E-2</v>
      </c>
      <c r="D28" s="94"/>
      <c r="E28" s="94"/>
      <c r="F28" s="97"/>
      <c r="G28" s="94">
        <v>5.4185830322406134E-2</v>
      </c>
      <c r="H28" s="94">
        <v>5.1530458043621254E-2</v>
      </c>
      <c r="I28" s="94">
        <v>5.2692555561576329E-2</v>
      </c>
      <c r="J28" s="94">
        <v>5.067090516399677E-2</v>
      </c>
      <c r="K28" s="97"/>
      <c r="L28" s="94">
        <v>5.4178441543376525E-2</v>
      </c>
      <c r="M28" s="94">
        <v>5.5785325442393015E-2</v>
      </c>
      <c r="N28" s="94">
        <v>5.4467948931099873E-2</v>
      </c>
    </row>
    <row r="29" spans="1:14" ht="12.6" customHeight="1">
      <c r="A29" s="19" t="s">
        <v>34</v>
      </c>
      <c r="B29" s="94">
        <v>2.498436619167595E-2</v>
      </c>
      <c r="C29" s="94">
        <v>2.5399999999999999E-2</v>
      </c>
      <c r="D29" s="94"/>
      <c r="E29" s="94"/>
      <c r="F29" s="97"/>
      <c r="G29" s="94">
        <v>2.6785014794825559E-2</v>
      </c>
      <c r="H29" s="94">
        <v>2.5780983444110735E-2</v>
      </c>
      <c r="I29" s="94">
        <v>2.4194800393690243E-2</v>
      </c>
      <c r="J29" s="94">
        <v>2.4608673738891078E-2</v>
      </c>
      <c r="K29" s="97"/>
      <c r="L29" s="94">
        <v>2.8113944063066294E-2</v>
      </c>
      <c r="M29" s="94">
        <v>2.6038706561284843E-2</v>
      </c>
      <c r="N29" s="94">
        <v>2.3784329663050236E-2</v>
      </c>
    </row>
    <row r="30" spans="1:14" ht="12.6" customHeight="1">
      <c r="A30" s="19" t="s">
        <v>35</v>
      </c>
      <c r="B30" s="94">
        <v>9.5086617271513563E-3</v>
      </c>
      <c r="C30" s="94">
        <v>0.01</v>
      </c>
      <c r="D30" s="94"/>
      <c r="E30" s="94"/>
      <c r="F30" s="97"/>
      <c r="G30" s="94">
        <v>8.6413325142103547E-3</v>
      </c>
      <c r="H30" s="94">
        <v>8.5530140794388785E-3</v>
      </c>
      <c r="I30" s="94">
        <v>8.5581858192965293E-3</v>
      </c>
      <c r="J30" s="94">
        <v>9.0109453290678973E-3</v>
      </c>
      <c r="K30" s="97"/>
      <c r="L30" s="94">
        <v>8.4941747483800647E-3</v>
      </c>
      <c r="M30" s="94">
        <v>7.336068103876831E-3</v>
      </c>
      <c r="N30" s="94">
        <v>8.2491247103726583E-3</v>
      </c>
    </row>
    <row r="31" spans="1:14" ht="12.6" customHeight="1">
      <c r="A31" s="19" t="s">
        <v>36</v>
      </c>
      <c r="B31" s="94">
        <v>4.6594627930587719E-3</v>
      </c>
      <c r="C31" s="94">
        <v>5.1000000000000004E-3</v>
      </c>
      <c r="D31" s="94"/>
      <c r="E31" s="94"/>
      <c r="F31" s="97"/>
      <c r="G31" s="94">
        <v>3.4284627255715904E-3</v>
      </c>
      <c r="H31" s="94">
        <v>3.3069759369225103E-3</v>
      </c>
      <c r="I31" s="94">
        <v>3.5669074119420384E-3</v>
      </c>
      <c r="J31" s="94">
        <v>4.0885458340857907E-3</v>
      </c>
      <c r="K31" s="97"/>
      <c r="L31" s="94">
        <v>3.6216048730111569E-3</v>
      </c>
      <c r="M31" s="94">
        <v>3.1090426248308314E-3</v>
      </c>
      <c r="N31" s="94">
        <v>3.5389125384955272E-3</v>
      </c>
    </row>
    <row r="32" spans="1:14" ht="12.6" customHeight="1">
      <c r="A32" s="19" t="s">
        <v>37</v>
      </c>
      <c r="B32" s="94">
        <v>2.0714099478186328E-3</v>
      </c>
      <c r="C32" s="94">
        <v>2.0999999999999999E-3</v>
      </c>
      <c r="D32" s="94"/>
      <c r="E32" s="94"/>
      <c r="F32" s="97"/>
      <c r="G32" s="94">
        <v>1.3329385798859165E-3</v>
      </c>
      <c r="H32" s="94">
        <v>1.257121465365006E-3</v>
      </c>
      <c r="I32" s="94">
        <v>1.6072273174835049E-3</v>
      </c>
      <c r="J32" s="94">
        <v>1.7846930160195166E-3</v>
      </c>
      <c r="K32" s="97"/>
      <c r="L32" s="94">
        <v>1.3692223811920057E-3</v>
      </c>
      <c r="M32" s="94">
        <v>9.6580651067544197E-4</v>
      </c>
      <c r="N32" s="94">
        <v>7.227031559770969E-4</v>
      </c>
    </row>
    <row r="33" spans="1:14" ht="12.6" customHeight="1">
      <c r="A33" s="19" t="s">
        <v>38</v>
      </c>
      <c r="B33" s="94">
        <v>0</v>
      </c>
      <c r="C33" s="94">
        <v>0</v>
      </c>
      <c r="D33" s="94"/>
      <c r="E33" s="94"/>
      <c r="F33" s="97"/>
      <c r="G33" s="94">
        <v>0</v>
      </c>
      <c r="H33" s="94">
        <v>0</v>
      </c>
      <c r="I33" s="94">
        <v>0</v>
      </c>
      <c r="J33" s="94">
        <v>0</v>
      </c>
      <c r="K33" s="97"/>
      <c r="L33" s="94">
        <v>0</v>
      </c>
      <c r="M33" s="94">
        <v>0</v>
      </c>
      <c r="N33" s="94">
        <v>0</v>
      </c>
    </row>
    <row r="34" spans="1:14" ht="12.6" customHeight="1">
      <c r="A34" s="19" t="s">
        <v>39</v>
      </c>
      <c r="B34" s="94">
        <v>0</v>
      </c>
      <c r="C34" s="94">
        <v>0</v>
      </c>
      <c r="D34" s="94"/>
      <c r="E34" s="94"/>
      <c r="F34" s="97"/>
      <c r="G34" s="94">
        <v>0</v>
      </c>
      <c r="H34" s="94">
        <v>0</v>
      </c>
      <c r="I34" s="94">
        <v>0</v>
      </c>
      <c r="J34" s="94">
        <v>0</v>
      </c>
      <c r="K34" s="97"/>
      <c r="L34" s="94">
        <v>0</v>
      </c>
      <c r="M34" s="94">
        <v>0</v>
      </c>
      <c r="N34" s="94">
        <v>0</v>
      </c>
    </row>
    <row r="35" spans="1:14" ht="12.6" customHeight="1">
      <c r="A35" s="19" t="s">
        <v>40</v>
      </c>
      <c r="B35" s="94">
        <v>2.2758179503684295E-4</v>
      </c>
      <c r="C35" s="94">
        <v>2.0000000000000001E-4</v>
      </c>
      <c r="D35" s="94"/>
      <c r="E35" s="94"/>
      <c r="F35" s="97"/>
      <c r="G35" s="94">
        <v>2.5285035096503779E-4</v>
      </c>
      <c r="H35" s="94">
        <v>2.5247212410030903E-4</v>
      </c>
      <c r="I35" s="94">
        <v>2.3259218578245113E-4</v>
      </c>
      <c r="J35" s="94">
        <v>2.2431780883668423E-4</v>
      </c>
      <c r="K35" s="97"/>
      <c r="L35" s="94">
        <v>2.5980573881813129E-4</v>
      </c>
      <c r="M35" s="94">
        <v>2.4039498309713704E-4</v>
      </c>
      <c r="N35" s="94">
        <v>2.3369744561100087E-4</v>
      </c>
    </row>
    <row r="36" spans="1:14" ht="12.6" customHeight="1">
      <c r="A36" s="19" t="s">
        <v>207</v>
      </c>
      <c r="B36" s="94">
        <v>0</v>
      </c>
      <c r="C36" s="94">
        <v>0</v>
      </c>
      <c r="D36" s="94"/>
      <c r="E36" s="94"/>
      <c r="F36" s="97"/>
      <c r="G36" s="94">
        <v>0</v>
      </c>
      <c r="H36" s="94">
        <v>0</v>
      </c>
      <c r="I36" s="94">
        <v>0</v>
      </c>
      <c r="J36" s="94">
        <v>0</v>
      </c>
      <c r="K36" s="97"/>
      <c r="L36" s="94">
        <v>0</v>
      </c>
      <c r="M36" s="94">
        <v>0</v>
      </c>
      <c r="N36" s="94">
        <v>0</v>
      </c>
    </row>
    <row r="37" spans="1:14" ht="12.6" customHeight="1">
      <c r="A37" s="19" t="s">
        <v>208</v>
      </c>
      <c r="B37" s="94">
        <v>3.2091049196104018E-2</v>
      </c>
      <c r="C37" s="94">
        <v>3.0499999999999999E-2</v>
      </c>
      <c r="D37" s="94"/>
      <c r="E37" s="94"/>
      <c r="F37" s="97"/>
      <c r="G37" s="94">
        <v>3.7365335274844952E-2</v>
      </c>
      <c r="H37" s="94">
        <v>3.6054559380216282E-2</v>
      </c>
      <c r="I37" s="94">
        <v>3.4470721735718995E-2</v>
      </c>
      <c r="J37" s="94">
        <v>3.253599044087687E-2</v>
      </c>
      <c r="K37" s="97"/>
      <c r="L37" s="94">
        <v>3.7736509272245602E-2</v>
      </c>
      <c r="M37" s="94">
        <v>3.3560499449130865E-2</v>
      </c>
      <c r="N37" s="94">
        <v>2.7294516539859839E-2</v>
      </c>
    </row>
    <row r="38" spans="1:14" ht="12.6" customHeight="1">
      <c r="A38" s="164" t="s">
        <v>28</v>
      </c>
      <c r="B38" s="173">
        <v>0.99999999999999989</v>
      </c>
      <c r="C38" s="198">
        <v>0.99999999999999989</v>
      </c>
      <c r="D38" s="173"/>
      <c r="E38" s="173"/>
      <c r="F38" s="97"/>
      <c r="G38" s="173">
        <v>0.99999999999999989</v>
      </c>
      <c r="H38" s="173">
        <v>0.99999999999999989</v>
      </c>
      <c r="I38" s="173">
        <v>0.99999999999999989</v>
      </c>
      <c r="J38" s="173">
        <v>0.99999999999999989</v>
      </c>
      <c r="K38" s="97"/>
      <c r="L38" s="173">
        <v>1</v>
      </c>
      <c r="M38" s="173">
        <v>1</v>
      </c>
      <c r="N38" s="173">
        <v>0.99999999999999989</v>
      </c>
    </row>
    <row r="39" spans="1:14" ht="12.6" customHeight="1">
      <c r="F39" s="96"/>
    </row>
    <row r="40" spans="1:14" ht="12.6" customHeight="1">
      <c r="A40" s="140" t="s">
        <v>212</v>
      </c>
    </row>
    <row r="41" spans="1:14" ht="12.6" customHeight="1">
      <c r="A41" s="139" t="s">
        <v>71</v>
      </c>
      <c r="F41" s="90"/>
    </row>
    <row r="42" spans="1:14" ht="12.6" customHeight="1">
      <c r="A42" s="91"/>
      <c r="B42" s="16" t="s">
        <v>737</v>
      </c>
      <c r="C42" s="16" t="s">
        <v>738</v>
      </c>
      <c r="D42" s="16" t="s">
        <v>739</v>
      </c>
      <c r="E42" s="16" t="s">
        <v>740</v>
      </c>
      <c r="F42" s="97"/>
      <c r="G42" s="16" t="s">
        <v>461</v>
      </c>
      <c r="H42" s="16" t="s">
        <v>462</v>
      </c>
      <c r="I42" s="16" t="s">
        <v>463</v>
      </c>
      <c r="J42" s="16" t="s">
        <v>464</v>
      </c>
      <c r="K42" s="97"/>
      <c r="L42" s="92">
        <v>2016</v>
      </c>
      <c r="M42" s="16">
        <v>2015</v>
      </c>
      <c r="N42" s="16">
        <v>2014</v>
      </c>
    </row>
    <row r="43" spans="1:14" ht="12.6" customHeight="1">
      <c r="A43" s="19" t="s">
        <v>32</v>
      </c>
      <c r="B43" s="197">
        <v>0.31950000000000001</v>
      </c>
      <c r="C43" s="197">
        <v>0.32350000000000001</v>
      </c>
      <c r="D43" s="199"/>
      <c r="E43" s="197"/>
      <c r="F43" s="97"/>
      <c r="G43" s="94">
        <v>0.28349999999999997</v>
      </c>
      <c r="H43" s="94">
        <v>0.2858</v>
      </c>
      <c r="I43" s="94">
        <v>0.29249999999999998</v>
      </c>
      <c r="J43" s="94">
        <v>0.3039</v>
      </c>
      <c r="K43" s="97"/>
      <c r="L43" s="94">
        <v>0.2792</v>
      </c>
      <c r="M43" s="94">
        <v>0.28720000000000001</v>
      </c>
      <c r="N43" s="94">
        <v>0.27939999999999998</v>
      </c>
    </row>
    <row r="44" spans="1:14" ht="12.6" customHeight="1">
      <c r="A44" s="19" t="s">
        <v>33</v>
      </c>
      <c r="B44" s="197">
        <v>4.8500000000000001E-2</v>
      </c>
      <c r="C44" s="197">
        <v>4.7800000000000002E-2</v>
      </c>
      <c r="D44" s="199"/>
      <c r="E44" s="197"/>
      <c r="F44" s="97"/>
      <c r="G44" s="94">
        <v>5.4600000000000003E-2</v>
      </c>
      <c r="H44" s="94">
        <v>5.3600000000000002E-2</v>
      </c>
      <c r="I44" s="94">
        <v>5.21E-2</v>
      </c>
      <c r="J44" s="94">
        <v>5.04E-2</v>
      </c>
      <c r="K44" s="97"/>
      <c r="L44" s="94">
        <v>5.4399999999999997E-2</v>
      </c>
      <c r="M44" s="94">
        <v>4.7899999999999998E-2</v>
      </c>
      <c r="N44" s="94">
        <v>4.9200000000000001E-2</v>
      </c>
    </row>
    <row r="45" spans="1:14" ht="12.6" customHeight="1">
      <c r="A45" s="19" t="s">
        <v>34</v>
      </c>
      <c r="B45" s="197">
        <v>5.57E-2</v>
      </c>
      <c r="C45" s="197">
        <v>5.6800000000000003E-2</v>
      </c>
      <c r="D45" s="199"/>
      <c r="E45" s="197"/>
      <c r="F45" s="97"/>
      <c r="G45" s="94">
        <v>6.0900000000000003E-2</v>
      </c>
      <c r="H45" s="94">
        <v>6.0699999999999997E-2</v>
      </c>
      <c r="I45" s="94">
        <v>5.7700000000000001E-2</v>
      </c>
      <c r="J45" s="94">
        <v>5.57E-2</v>
      </c>
      <c r="K45" s="97"/>
      <c r="L45" s="94">
        <v>6.1100000000000002E-2</v>
      </c>
      <c r="M45" s="94">
        <v>6.3799999999999996E-2</v>
      </c>
      <c r="N45" s="94">
        <v>6.2300000000000001E-2</v>
      </c>
    </row>
    <row r="46" spans="1:14" ht="12.6" customHeight="1">
      <c r="A46" s="19" t="s">
        <v>35</v>
      </c>
      <c r="B46" s="197">
        <v>8.0199999999999994E-2</v>
      </c>
      <c r="C46" s="197">
        <v>8.0699999999999994E-2</v>
      </c>
      <c r="D46" s="199"/>
      <c r="E46" s="197"/>
      <c r="F46" s="97"/>
      <c r="G46" s="94">
        <v>8.5599999999999996E-2</v>
      </c>
      <c r="H46" s="94">
        <v>8.3900000000000002E-2</v>
      </c>
      <c r="I46" s="94">
        <v>8.2400000000000001E-2</v>
      </c>
      <c r="J46" s="94">
        <v>8.2000000000000003E-2</v>
      </c>
      <c r="K46" s="97"/>
      <c r="L46" s="94">
        <v>8.6199999999999999E-2</v>
      </c>
      <c r="M46" s="94">
        <v>7.8200000000000006E-2</v>
      </c>
      <c r="N46" s="94">
        <v>7.7499999999999999E-2</v>
      </c>
    </row>
    <row r="47" spans="1:14" ht="12.6" customHeight="1">
      <c r="A47" s="19" t="s">
        <v>36</v>
      </c>
      <c r="B47" s="197">
        <v>5.6300000000000003E-2</v>
      </c>
      <c r="C47" s="197">
        <v>5.45E-2</v>
      </c>
      <c r="D47" s="199"/>
      <c r="E47" s="197"/>
      <c r="F47" s="97"/>
      <c r="G47" s="94">
        <v>6.6299999999999998E-2</v>
      </c>
      <c r="H47" s="94">
        <v>6.4899999999999999E-2</v>
      </c>
      <c r="I47" s="94">
        <v>6.4500000000000002E-2</v>
      </c>
      <c r="J47" s="94">
        <v>6.3E-2</v>
      </c>
      <c r="K47" s="97"/>
      <c r="L47" s="94">
        <v>6.4600000000000005E-2</v>
      </c>
      <c r="M47" s="94">
        <v>6.25E-2</v>
      </c>
      <c r="N47" s="94">
        <v>6.4399999999999999E-2</v>
      </c>
    </row>
    <row r="48" spans="1:14" ht="12.6" customHeight="1">
      <c r="A48" s="19" t="s">
        <v>37</v>
      </c>
      <c r="B48" s="197">
        <v>5.2600000000000001E-2</v>
      </c>
      <c r="C48" s="197">
        <v>5.2400000000000002E-2</v>
      </c>
      <c r="D48" s="199"/>
      <c r="E48" s="197"/>
      <c r="F48" s="97"/>
      <c r="G48" s="94">
        <v>5.8299999999999998E-2</v>
      </c>
      <c r="H48" s="94">
        <v>5.7700000000000001E-2</v>
      </c>
      <c r="I48" s="94">
        <v>5.74E-2</v>
      </c>
      <c r="J48" s="94">
        <v>5.5199999999999999E-2</v>
      </c>
      <c r="K48" s="97"/>
      <c r="L48" s="94">
        <v>5.8200000000000002E-2</v>
      </c>
      <c r="M48" s="94">
        <v>6.5500000000000003E-2</v>
      </c>
      <c r="N48" s="94">
        <v>7.0000000000000007E-2</v>
      </c>
    </row>
    <row r="49" spans="1:14" ht="12.6" customHeight="1">
      <c r="A49" s="19" t="s">
        <v>38</v>
      </c>
      <c r="B49" s="197">
        <v>0.2039</v>
      </c>
      <c r="C49" s="197">
        <v>0.20430000000000001</v>
      </c>
      <c r="D49" s="199"/>
      <c r="E49" s="197"/>
      <c r="F49" s="97"/>
      <c r="G49" s="94">
        <v>0.20449999999999999</v>
      </c>
      <c r="H49" s="94">
        <v>0.2069</v>
      </c>
      <c r="I49" s="94">
        <v>0.20669999999999999</v>
      </c>
      <c r="J49" s="94">
        <v>0.2051</v>
      </c>
      <c r="K49" s="97"/>
      <c r="L49" s="94">
        <v>0.2034</v>
      </c>
      <c r="M49" s="94">
        <v>0.19650000000000001</v>
      </c>
      <c r="N49" s="94">
        <v>0.19739999999999999</v>
      </c>
    </row>
    <row r="50" spans="1:14" ht="12.6" customHeight="1">
      <c r="A50" s="19" t="s">
        <v>39</v>
      </c>
      <c r="B50" s="197">
        <v>0.1191</v>
      </c>
      <c r="C50" s="197">
        <v>0.1179</v>
      </c>
      <c r="D50" s="199"/>
      <c r="E50" s="197"/>
      <c r="F50" s="97"/>
      <c r="G50" s="94">
        <v>0.1205</v>
      </c>
      <c r="H50" s="94">
        <v>0.1203</v>
      </c>
      <c r="I50" s="94">
        <v>0.1203</v>
      </c>
      <c r="J50" s="94">
        <v>0.11940000000000001</v>
      </c>
      <c r="K50" s="97"/>
      <c r="L50" s="94">
        <v>0.11849999999999999</v>
      </c>
      <c r="M50" s="94">
        <v>0.11550000000000001</v>
      </c>
      <c r="N50" s="94">
        <v>0.11310000000000001</v>
      </c>
    </row>
    <row r="51" spans="1:14" ht="12.6" customHeight="1">
      <c r="A51" s="19" t="s">
        <v>40</v>
      </c>
      <c r="B51" s="197">
        <v>6.4199999999999993E-2</v>
      </c>
      <c r="C51" s="197">
        <v>6.2E-2</v>
      </c>
      <c r="D51" s="199"/>
      <c r="E51" s="197"/>
      <c r="F51" s="97"/>
      <c r="G51" s="94">
        <v>6.5699999999999995E-2</v>
      </c>
      <c r="H51" s="94">
        <v>6.6100000000000006E-2</v>
      </c>
      <c r="I51" s="94">
        <v>6.6299999999999998E-2</v>
      </c>
      <c r="J51" s="94">
        <v>6.54E-2</v>
      </c>
      <c r="K51" s="97"/>
      <c r="L51" s="94">
        <v>7.4499999999999997E-2</v>
      </c>
      <c r="M51" s="94">
        <v>8.3000000000000004E-2</v>
      </c>
      <c r="N51" s="94">
        <v>8.6800000000000002E-2</v>
      </c>
    </row>
    <row r="52" spans="1:14" ht="12.6" customHeight="1">
      <c r="A52" s="164" t="s">
        <v>28</v>
      </c>
      <c r="B52" s="198">
        <v>1</v>
      </c>
      <c r="C52" s="198">
        <v>1</v>
      </c>
      <c r="D52" s="200"/>
      <c r="E52" s="198"/>
      <c r="F52" s="97"/>
      <c r="G52" s="173">
        <v>0.99999999999999989</v>
      </c>
      <c r="H52" s="173">
        <v>0.99999999999999989</v>
      </c>
      <c r="I52" s="173">
        <v>0.99990000000000001</v>
      </c>
      <c r="J52" s="173">
        <v>1.0001</v>
      </c>
      <c r="K52" s="97"/>
      <c r="L52" s="173">
        <v>1.0001</v>
      </c>
      <c r="M52" s="173">
        <v>0.99999999999999989</v>
      </c>
      <c r="N52" s="173">
        <v>0.99999999999999989</v>
      </c>
    </row>
    <row r="54" spans="1:14" ht="12.6" customHeight="1">
      <c r="A54" s="8" t="s">
        <v>879</v>
      </c>
      <c r="B54" s="8"/>
    </row>
    <row r="55" spans="1:14" ht="12.6" customHeight="1">
      <c r="B55" s="8"/>
      <c r="G55" s="8"/>
    </row>
    <row r="57" spans="1:14" ht="12.6" customHeight="1">
      <c r="A57" s="135" t="s">
        <v>213</v>
      </c>
    </row>
    <row r="59" spans="1:14" ht="12" customHeight="1">
      <c r="A59" s="98"/>
      <c r="B59" s="16" t="s">
        <v>737</v>
      </c>
      <c r="C59" s="16" t="s">
        <v>738</v>
      </c>
      <c r="D59" s="16" t="s">
        <v>739</v>
      </c>
      <c r="E59" s="16" t="s">
        <v>740</v>
      </c>
      <c r="F59" s="97"/>
      <c r="G59" s="92" t="s">
        <v>461</v>
      </c>
      <c r="H59" s="92" t="s">
        <v>462</v>
      </c>
      <c r="I59" s="92" t="s">
        <v>463</v>
      </c>
      <c r="J59" s="92" t="s">
        <v>464</v>
      </c>
      <c r="K59" s="97"/>
      <c r="L59" s="92">
        <v>2016</v>
      </c>
      <c r="M59" s="16">
        <v>2015</v>
      </c>
      <c r="N59" s="16">
        <v>2014</v>
      </c>
    </row>
    <row r="60" spans="1:14" ht="10.5" customHeight="1">
      <c r="A60" s="99">
        <v>2018</v>
      </c>
      <c r="B60" s="100">
        <v>2.9375592785585001</v>
      </c>
      <c r="C60" s="100">
        <v>6.3639797072900999</v>
      </c>
      <c r="D60" s="100"/>
      <c r="E60" s="100"/>
      <c r="F60" s="101"/>
      <c r="G60" s="100" t="s">
        <v>65</v>
      </c>
      <c r="H60" s="100" t="s">
        <v>65</v>
      </c>
      <c r="I60" s="100" t="s">
        <v>65</v>
      </c>
      <c r="J60" s="100" t="s">
        <v>65</v>
      </c>
      <c r="K60" s="101"/>
      <c r="L60" s="100" t="s">
        <v>65</v>
      </c>
      <c r="M60" s="100" t="s">
        <v>65</v>
      </c>
      <c r="N60" s="100" t="s">
        <v>65</v>
      </c>
    </row>
    <row r="61" spans="1:14" ht="10.5" customHeight="1">
      <c r="A61" s="99">
        <v>2017</v>
      </c>
      <c r="B61" s="100">
        <v>22.505443759258004</v>
      </c>
      <c r="C61" s="100">
        <v>22.785533153809997</v>
      </c>
      <c r="D61" s="100"/>
      <c r="E61" s="100"/>
      <c r="F61" s="101"/>
      <c r="G61" s="100">
        <v>7.9496695485959998</v>
      </c>
      <c r="H61" s="100">
        <v>14.251571213611898</v>
      </c>
      <c r="I61" s="100">
        <v>19.5260486572422</v>
      </c>
      <c r="J61" s="100">
        <v>24.822333297308596</v>
      </c>
      <c r="K61" s="101"/>
      <c r="L61" s="100" t="s">
        <v>65</v>
      </c>
      <c r="M61" s="100" t="s">
        <v>65</v>
      </c>
      <c r="N61" s="100" t="s">
        <v>65</v>
      </c>
    </row>
    <row r="62" spans="1:14" ht="10.5" customHeight="1">
      <c r="A62" s="99">
        <v>2016</v>
      </c>
      <c r="B62" s="100">
        <v>8.4806056924065008</v>
      </c>
      <c r="C62" s="100">
        <v>8.4671653111156999</v>
      </c>
      <c r="D62" s="100"/>
      <c r="E62" s="100"/>
      <c r="F62" s="101"/>
      <c r="G62" s="100">
        <v>13.339465332584</v>
      </c>
      <c r="H62" s="100">
        <v>11.6655725888807</v>
      </c>
      <c r="I62" s="100">
        <v>10.6090218789174</v>
      </c>
      <c r="J62" s="100">
        <v>9.617563071288199</v>
      </c>
      <c r="K62" s="101"/>
      <c r="L62" s="100">
        <v>13.019147899093497</v>
      </c>
      <c r="M62" s="100" t="s">
        <v>65</v>
      </c>
      <c r="N62" s="100" t="s">
        <v>65</v>
      </c>
    </row>
    <row r="63" spans="1:14" ht="10.5" customHeight="1">
      <c r="A63" s="99">
        <v>2015</v>
      </c>
      <c r="B63" s="100">
        <v>7.7494130546640001</v>
      </c>
      <c r="C63" s="100">
        <v>7.6777228186385997</v>
      </c>
      <c r="D63" s="100"/>
      <c r="E63" s="100"/>
      <c r="F63" s="101"/>
      <c r="G63" s="100">
        <v>12.300520813587999</v>
      </c>
      <c r="H63" s="100">
        <v>10.5698037542153</v>
      </c>
      <c r="I63" s="100">
        <v>9.6337255697408999</v>
      </c>
      <c r="J63" s="100">
        <v>8.6975147651521993</v>
      </c>
      <c r="K63" s="101"/>
      <c r="L63" s="100">
        <v>12.686049138630588</v>
      </c>
      <c r="M63" s="100">
        <v>16.982470793409913</v>
      </c>
      <c r="N63" s="100" t="s">
        <v>65</v>
      </c>
    </row>
    <row r="64" spans="1:14" ht="10.5">
      <c r="A64" s="99">
        <v>2014</v>
      </c>
      <c r="B64" s="100">
        <v>6.6540760696225005</v>
      </c>
      <c r="C64" s="100">
        <v>6.5033454317355996</v>
      </c>
      <c r="D64" s="100"/>
      <c r="E64" s="100"/>
      <c r="F64" s="101"/>
      <c r="G64" s="100">
        <v>10.305476553447999</v>
      </c>
      <c r="H64" s="100">
        <v>8.9904788940945988</v>
      </c>
      <c r="I64" s="100">
        <v>8.2467487068996999</v>
      </c>
      <c r="J64" s="100">
        <v>7.5080329553313998</v>
      </c>
      <c r="K64" s="101"/>
      <c r="L64" s="100">
        <v>10.654543906930844</v>
      </c>
      <c r="M64" s="100">
        <v>14.326143312509007</v>
      </c>
      <c r="N64" s="100">
        <v>19.737119810467448</v>
      </c>
    </row>
    <row r="65" spans="1:18" ht="12.6" customHeight="1">
      <c r="A65" s="99">
        <v>2013</v>
      </c>
      <c r="B65" s="100">
        <v>4.1149421684570004</v>
      </c>
      <c r="C65" s="100">
        <v>4.1483213051573999</v>
      </c>
      <c r="D65" s="100"/>
      <c r="E65" s="100"/>
      <c r="F65" s="101"/>
      <c r="G65" s="100">
        <v>6.9397868724559997</v>
      </c>
      <c r="H65" s="100">
        <v>5.7932297642302997</v>
      </c>
      <c r="I65" s="100">
        <v>5.3138887662248999</v>
      </c>
      <c r="J65" s="100">
        <v>4.8766737038171994</v>
      </c>
      <c r="K65" s="101"/>
      <c r="L65" s="100">
        <v>7.173288584015423</v>
      </c>
      <c r="M65" s="100">
        <v>9.8484512355480778</v>
      </c>
      <c r="N65" s="100">
        <v>13.900668776881373</v>
      </c>
    </row>
    <row r="66" spans="1:18" ht="12.6" customHeight="1">
      <c r="A66" s="99">
        <v>2012</v>
      </c>
      <c r="B66" s="100">
        <v>1.6589068078700002</v>
      </c>
      <c r="C66" s="100">
        <v>1.6955859503149</v>
      </c>
      <c r="D66" s="100"/>
      <c r="E66" s="100"/>
      <c r="F66" s="101"/>
      <c r="G66" s="100">
        <v>2.601742062224</v>
      </c>
      <c r="H66" s="100">
        <v>2.2137282522760997</v>
      </c>
      <c r="I66" s="100">
        <v>2.0487948584561999</v>
      </c>
      <c r="J66" s="100">
        <v>1.8277473941063997</v>
      </c>
      <c r="K66" s="101"/>
      <c r="L66" s="100">
        <v>2.74367480367872</v>
      </c>
      <c r="M66" s="100">
        <v>3.9622789786278214</v>
      </c>
      <c r="N66" s="100">
        <v>6.003663505825668</v>
      </c>
    </row>
    <row r="67" spans="1:18" ht="12.6" customHeight="1">
      <c r="A67" s="99">
        <v>2011</v>
      </c>
      <c r="B67" s="100">
        <v>2.1978958203194998</v>
      </c>
      <c r="C67" s="100">
        <v>2.2452620509542998</v>
      </c>
      <c r="D67" s="100"/>
      <c r="E67" s="100"/>
      <c r="F67" s="101"/>
      <c r="G67" s="100">
        <v>3.2305901584479999</v>
      </c>
      <c r="H67" s="100">
        <v>2.8491764578543002</v>
      </c>
      <c r="I67" s="100">
        <v>2.6349220486598002</v>
      </c>
      <c r="J67" s="100">
        <v>2.4242473314415998</v>
      </c>
      <c r="K67" s="101"/>
      <c r="L67" s="100">
        <v>3.3026424333963762</v>
      </c>
      <c r="M67" s="100">
        <v>4.3162083918754988</v>
      </c>
      <c r="N67" s="100">
        <v>6.3302671142865909</v>
      </c>
    </row>
    <row r="68" spans="1:18" ht="12.6" customHeight="1">
      <c r="A68" s="99">
        <v>2010</v>
      </c>
      <c r="B68" s="100">
        <v>1.0679374433925</v>
      </c>
      <c r="C68" s="100">
        <v>1.0926292294063999</v>
      </c>
      <c r="D68" s="100"/>
      <c r="E68" s="100"/>
      <c r="F68" s="101"/>
      <c r="G68" s="100">
        <v>1.836905449264</v>
      </c>
      <c r="H68" s="100">
        <v>1.5151311770909999</v>
      </c>
      <c r="I68" s="100">
        <v>1.4091252748177001</v>
      </c>
      <c r="J68" s="100">
        <v>1.2401274662435999</v>
      </c>
      <c r="K68" s="101"/>
      <c r="L68" s="100">
        <v>1.947095739751407</v>
      </c>
      <c r="M68" s="100">
        <v>2.5990713952633935</v>
      </c>
      <c r="N68" s="100">
        <v>3.7888118189288953</v>
      </c>
    </row>
    <row r="69" spans="1:18" ht="12.6" customHeight="1">
      <c r="A69" s="99">
        <v>2009</v>
      </c>
      <c r="B69" s="100">
        <v>0.39418591470650005</v>
      </c>
      <c r="C69" s="100">
        <v>0.40497179468619998</v>
      </c>
      <c r="D69" s="100"/>
      <c r="E69" s="100"/>
      <c r="F69" s="101"/>
      <c r="G69" s="100">
        <v>0.79287278939599992</v>
      </c>
      <c r="H69" s="100">
        <v>0.60975474659259998</v>
      </c>
      <c r="I69" s="100">
        <v>0.56769309773279997</v>
      </c>
      <c r="J69" s="100">
        <v>0.49350965285439996</v>
      </c>
      <c r="K69" s="101"/>
      <c r="L69" s="100">
        <v>0.87193915096177566</v>
      </c>
      <c r="M69" s="100">
        <v>1.2578275653955673</v>
      </c>
      <c r="N69" s="100">
        <v>1.7628671930636663</v>
      </c>
    </row>
    <row r="70" spans="1:18" ht="12.6" customHeight="1">
      <c r="A70" s="99">
        <v>2008</v>
      </c>
      <c r="B70" s="100">
        <v>3.1260489955500001E-2</v>
      </c>
      <c r="C70" s="100">
        <v>0</v>
      </c>
      <c r="D70" s="100"/>
      <c r="E70" s="100"/>
      <c r="F70" s="101"/>
      <c r="G70" s="100">
        <v>3.7531371056000004E-2</v>
      </c>
      <c r="H70" s="100">
        <v>3.3986168235599995E-2</v>
      </c>
      <c r="I70" s="100">
        <v>3.2098106129199999E-2</v>
      </c>
      <c r="J70" s="100">
        <v>6.4137583874199988E-2</v>
      </c>
      <c r="K70" s="101"/>
      <c r="L70" s="100">
        <v>5.9759132054999997E-2</v>
      </c>
      <c r="M70" s="100">
        <v>0.28866876695651705</v>
      </c>
      <c r="N70" s="100">
        <v>0.41988474853989421</v>
      </c>
    </row>
    <row r="71" spans="1:18" ht="12.6" customHeight="1">
      <c r="A71" s="99">
        <v>2007</v>
      </c>
      <c r="B71" s="100">
        <v>0.205212793177</v>
      </c>
      <c r="C71" s="100">
        <v>0.21503019975149998</v>
      </c>
      <c r="D71" s="100"/>
      <c r="E71" s="100"/>
      <c r="F71" s="101"/>
      <c r="G71" s="100">
        <v>1.0275709520759999</v>
      </c>
      <c r="H71" s="100">
        <v>0.36155963363729998</v>
      </c>
      <c r="I71" s="100">
        <v>0.26385305606139997</v>
      </c>
      <c r="J71" s="100">
        <v>0.2230854870556</v>
      </c>
      <c r="K71" s="101"/>
      <c r="L71" s="100">
        <v>1.0457844995407048</v>
      </c>
      <c r="M71" s="100">
        <v>2.3143293653548027</v>
      </c>
      <c r="N71" s="100">
        <v>3.8677725032451216</v>
      </c>
    </row>
    <row r="72" spans="1:18" ht="12.6" customHeight="1">
      <c r="A72" s="99">
        <v>2006</v>
      </c>
      <c r="B72" s="100">
        <v>0.35033153530100009</v>
      </c>
      <c r="C72" s="100">
        <v>0.36727519891579996</v>
      </c>
      <c r="D72" s="100"/>
      <c r="E72" s="100"/>
      <c r="F72" s="101"/>
      <c r="G72" s="100">
        <v>0.46107754093600001</v>
      </c>
      <c r="H72" s="100">
        <v>0.41857753898869998</v>
      </c>
      <c r="I72" s="100">
        <v>0.39937196282330001</v>
      </c>
      <c r="J72" s="100">
        <v>0.37859538366919998</v>
      </c>
      <c r="K72" s="101"/>
      <c r="L72" s="100">
        <v>0.44951627252101861</v>
      </c>
      <c r="M72" s="100">
        <v>1.1951575506942307</v>
      </c>
      <c r="N72" s="100">
        <v>2.8034977089148518</v>
      </c>
    </row>
    <row r="73" spans="1:18" ht="12.6" customHeight="1">
      <c r="A73" s="99">
        <v>2005</v>
      </c>
      <c r="B73" s="100">
        <v>0.135730308572</v>
      </c>
      <c r="C73" s="100">
        <v>0.1388184601237</v>
      </c>
      <c r="D73" s="100"/>
      <c r="E73" s="100"/>
      <c r="F73" s="101"/>
      <c r="G73" s="100">
        <v>0.19768610928799998</v>
      </c>
      <c r="H73" s="100">
        <v>0.17424369241650001</v>
      </c>
      <c r="I73" s="100">
        <v>0.1617453134498</v>
      </c>
      <c r="J73" s="100">
        <v>0.14966702261539999</v>
      </c>
      <c r="K73" s="101"/>
      <c r="L73" s="100">
        <v>0.20243536778039592</v>
      </c>
      <c r="M73" s="100">
        <v>0.29350708817445192</v>
      </c>
      <c r="N73" s="100">
        <v>0.68555160863940223</v>
      </c>
    </row>
    <row r="74" spans="1:18" ht="12.6" customHeight="1">
      <c r="A74" s="99">
        <v>2004</v>
      </c>
      <c r="B74" s="100">
        <v>0.10392679376150002</v>
      </c>
      <c r="C74" s="100">
        <v>0.10681828257169999</v>
      </c>
      <c r="D74" s="100"/>
      <c r="E74" s="100"/>
      <c r="F74" s="101"/>
      <c r="G74" s="100">
        <v>0.148007569112</v>
      </c>
      <c r="H74" s="100">
        <v>0.1300998443227</v>
      </c>
      <c r="I74" s="100">
        <v>0.1228234653698</v>
      </c>
      <c r="J74" s="100">
        <v>0.1137797164716</v>
      </c>
      <c r="K74" s="101"/>
      <c r="L74" s="100">
        <v>0.14722356431828595</v>
      </c>
      <c r="M74" s="100">
        <v>0.22678711716814365</v>
      </c>
      <c r="N74" s="100">
        <v>0.30791054423158598</v>
      </c>
    </row>
    <row r="75" spans="1:18" ht="12.6" customHeight="1">
      <c r="A75" s="99">
        <v>2003</v>
      </c>
      <c r="B75" s="100">
        <v>0</v>
      </c>
      <c r="C75" s="100">
        <v>0</v>
      </c>
      <c r="D75" s="100"/>
      <c r="E75" s="100"/>
      <c r="F75" s="101"/>
      <c r="G75" s="100">
        <v>0</v>
      </c>
      <c r="H75" s="100">
        <v>0</v>
      </c>
      <c r="I75" s="100">
        <v>0</v>
      </c>
      <c r="J75" s="100">
        <v>0</v>
      </c>
      <c r="K75" s="101"/>
      <c r="L75" s="100">
        <v>1.7066817647169299E-2</v>
      </c>
      <c r="M75" s="100">
        <v>1.9952523587585098E-2</v>
      </c>
      <c r="N75" s="100">
        <v>2.8987040653662897E-2</v>
      </c>
    </row>
    <row r="76" spans="1:18" ht="12.6" customHeight="1">
      <c r="A76" s="103" t="s">
        <v>98</v>
      </c>
      <c r="B76" s="100">
        <v>0.11767812320104748</v>
      </c>
      <c r="C76" s="100">
        <v>0.12631051445950001</v>
      </c>
      <c r="D76" s="100"/>
      <c r="E76" s="100"/>
      <c r="F76" s="102"/>
      <c r="G76" s="100">
        <v>0.13844220720800002</v>
      </c>
      <c r="H76" s="100">
        <v>0.12900080051669999</v>
      </c>
      <c r="I76" s="100">
        <v>0.12623344054230001</v>
      </c>
      <c r="J76" s="100">
        <v>0.12313253453019998</v>
      </c>
      <c r="K76" s="104"/>
      <c r="L76" s="100">
        <v>0.13331816564208115</v>
      </c>
      <c r="M76" s="100">
        <v>0.18340040268186461</v>
      </c>
      <c r="N76" s="100">
        <v>0.20764336073829359</v>
      </c>
      <c r="O76" s="104"/>
      <c r="P76" s="104"/>
      <c r="Q76" s="104"/>
      <c r="R76" s="104"/>
    </row>
    <row r="77" spans="1:18" ht="12.6" customHeight="1">
      <c r="A77" s="174" t="s">
        <v>28</v>
      </c>
      <c r="B77" s="175">
        <f>SUM(B60:B76)</f>
        <v>58.705106053223041</v>
      </c>
      <c r="C77" s="175">
        <f>SUM(C60:C76)</f>
        <v>62.338769408931398</v>
      </c>
      <c r="D77" s="175"/>
      <c r="E77" s="175"/>
      <c r="F77" s="101"/>
      <c r="G77" s="175">
        <f>SUM(G60:G76)</f>
        <v>61.307345329680004</v>
      </c>
      <c r="H77" s="175">
        <f>SUM(H60:H76)</f>
        <v>59.705914526964293</v>
      </c>
      <c r="I77" s="175">
        <f>SUM(I60:I76)</f>
        <v>61.096094203067395</v>
      </c>
      <c r="J77" s="175">
        <f>SUM(J60:J76)</f>
        <v>62.560147365759782</v>
      </c>
      <c r="K77" s="104"/>
      <c r="L77" s="175">
        <v>54.453485475963284</v>
      </c>
      <c r="M77" s="175">
        <v>57.81425448724687</v>
      </c>
      <c r="N77" s="175">
        <v>59.844645734416467</v>
      </c>
    </row>
    <row r="78" spans="1:18" ht="12.6" customHeight="1">
      <c r="G78" s="104"/>
      <c r="H78" s="104"/>
      <c r="I78" s="104"/>
      <c r="J78" s="104"/>
      <c r="L78" s="104"/>
      <c r="M78" s="104"/>
      <c r="N78" s="104"/>
    </row>
    <row r="79" spans="1:18" ht="12.6" customHeight="1">
      <c r="A79" s="135" t="s">
        <v>214</v>
      </c>
    </row>
    <row r="81" spans="1:14" ht="12" customHeight="1">
      <c r="A81" s="98"/>
      <c r="B81" s="16" t="s">
        <v>737</v>
      </c>
      <c r="C81" s="16" t="s">
        <v>738</v>
      </c>
      <c r="D81" s="16" t="s">
        <v>739</v>
      </c>
      <c r="E81" s="16" t="s">
        <v>740</v>
      </c>
      <c r="F81" s="97"/>
      <c r="G81" s="92" t="s">
        <v>461</v>
      </c>
      <c r="H81" s="92" t="s">
        <v>462</v>
      </c>
      <c r="I81" s="92" t="s">
        <v>463</v>
      </c>
      <c r="J81" s="92" t="s">
        <v>464</v>
      </c>
      <c r="K81" s="97"/>
      <c r="L81" s="92">
        <v>2016</v>
      </c>
      <c r="M81" s="16">
        <v>2015</v>
      </c>
      <c r="N81" s="16">
        <v>2014</v>
      </c>
    </row>
    <row r="82" spans="1:14" ht="12.6" customHeight="1">
      <c r="A82" s="99">
        <v>2018</v>
      </c>
      <c r="B82" s="100">
        <v>56.242299999999979</v>
      </c>
      <c r="C82" s="100">
        <v>114.89320000000021</v>
      </c>
      <c r="D82" s="100"/>
      <c r="E82" s="100"/>
      <c r="F82" s="101"/>
      <c r="G82" s="100" t="s">
        <v>65</v>
      </c>
      <c r="H82" s="100" t="s">
        <v>65</v>
      </c>
      <c r="I82" s="100" t="s">
        <v>65</v>
      </c>
      <c r="J82" s="100" t="s">
        <v>65</v>
      </c>
      <c r="K82" s="101"/>
      <c r="L82" s="100" t="s">
        <v>65</v>
      </c>
      <c r="M82" s="100" t="s">
        <v>65</v>
      </c>
      <c r="N82" s="100" t="s">
        <v>65</v>
      </c>
    </row>
    <row r="83" spans="1:14" ht="12.6" customHeight="1">
      <c r="A83" s="99">
        <v>2017</v>
      </c>
      <c r="B83" s="100">
        <v>226.07789999999986</v>
      </c>
      <c r="C83" s="100">
        <v>220.08629999999999</v>
      </c>
      <c r="D83" s="100"/>
      <c r="E83" s="100"/>
      <c r="F83" s="101"/>
      <c r="G83" s="100">
        <v>39.345199999999956</v>
      </c>
      <c r="H83" s="100">
        <v>108.48310000000006</v>
      </c>
      <c r="I83" s="100">
        <v>165.5198</v>
      </c>
      <c r="J83" s="100">
        <v>232.29589999999976</v>
      </c>
      <c r="K83" s="101"/>
      <c r="L83" s="100" t="s">
        <v>65</v>
      </c>
      <c r="M83" s="100" t="s">
        <v>65</v>
      </c>
      <c r="N83" s="100" t="s">
        <v>65</v>
      </c>
    </row>
    <row r="84" spans="1:14" ht="12.6" customHeight="1">
      <c r="A84" s="99">
        <v>2016</v>
      </c>
      <c r="B84" s="100">
        <v>186.17350000000025</v>
      </c>
      <c r="C84" s="100">
        <v>177.6836000000001</v>
      </c>
      <c r="D84" s="100"/>
      <c r="E84" s="100"/>
      <c r="F84" s="101"/>
      <c r="G84" s="100">
        <v>230.6456000000006</v>
      </c>
      <c r="H84" s="100">
        <v>224.13940000000051</v>
      </c>
      <c r="I84" s="100">
        <v>203.6297000000005</v>
      </c>
      <c r="J84" s="100">
        <v>196.50260000000043</v>
      </c>
      <c r="K84" s="101"/>
      <c r="L84" s="100">
        <v>236.09200000000044</v>
      </c>
      <c r="M84" s="100" t="s">
        <v>65</v>
      </c>
      <c r="N84" s="100" t="s">
        <v>65</v>
      </c>
    </row>
    <row r="85" spans="1:14" ht="12.6" customHeight="1">
      <c r="A85" s="99">
        <v>2015</v>
      </c>
      <c r="B85" s="100">
        <v>110.32469999999994</v>
      </c>
      <c r="C85" s="100">
        <v>103.81629999999986</v>
      </c>
      <c r="D85" s="100"/>
      <c r="E85" s="100"/>
      <c r="F85" s="101"/>
      <c r="G85" s="100">
        <v>175.73369999999994</v>
      </c>
      <c r="H85" s="100">
        <v>164.85759999999991</v>
      </c>
      <c r="I85" s="100">
        <v>150.14379999999997</v>
      </c>
      <c r="J85" s="100">
        <v>140.93540000000002</v>
      </c>
      <c r="K85" s="101"/>
      <c r="L85" s="100">
        <v>184.93320000000006</v>
      </c>
      <c r="M85" s="100">
        <v>205.11850000000013</v>
      </c>
      <c r="N85" s="100" t="s">
        <v>65</v>
      </c>
    </row>
    <row r="86" spans="1:14" ht="12.6" customHeight="1">
      <c r="A86" s="99">
        <v>2014</v>
      </c>
      <c r="B86" s="100">
        <v>94.674699999999959</v>
      </c>
      <c r="C86" s="100">
        <v>90.668099999999995</v>
      </c>
      <c r="D86" s="100"/>
      <c r="E86" s="100"/>
      <c r="F86" s="101"/>
      <c r="G86" s="100">
        <v>133.9853</v>
      </c>
      <c r="H86" s="100">
        <v>124.60549999999994</v>
      </c>
      <c r="I86" s="100">
        <v>111.34160000000001</v>
      </c>
      <c r="J86" s="100">
        <v>104.21669999999999</v>
      </c>
      <c r="K86" s="101"/>
      <c r="L86" s="100">
        <v>147.91419999999994</v>
      </c>
      <c r="M86" s="100">
        <v>174.88530000000006</v>
      </c>
      <c r="N86" s="100">
        <v>200.03330000000022</v>
      </c>
    </row>
    <row r="87" spans="1:14" ht="12.6" customHeight="1">
      <c r="A87" s="99">
        <v>2013</v>
      </c>
      <c r="B87" s="100">
        <v>57.986400000000025</v>
      </c>
      <c r="C87" s="100">
        <v>55.790700000000029</v>
      </c>
      <c r="D87" s="100"/>
      <c r="E87" s="100"/>
      <c r="F87" s="101"/>
      <c r="G87" s="100">
        <v>77.624099999999913</v>
      </c>
      <c r="H87" s="100">
        <v>70.881899999999987</v>
      </c>
      <c r="I87" s="100">
        <v>68.263099999999966</v>
      </c>
      <c r="J87" s="100">
        <v>64.385499999999993</v>
      </c>
      <c r="K87" s="101"/>
      <c r="L87" s="100">
        <v>83.333699999999936</v>
      </c>
      <c r="M87" s="100">
        <v>121.72579999999992</v>
      </c>
      <c r="N87" s="100">
        <v>146.73100000000014</v>
      </c>
    </row>
    <row r="88" spans="1:14" ht="12.6" customHeight="1">
      <c r="A88" s="99">
        <v>2012</v>
      </c>
      <c r="B88" s="100">
        <v>33.500499999999995</v>
      </c>
      <c r="C88" s="100">
        <v>31.209500000000006</v>
      </c>
      <c r="D88" s="100"/>
      <c r="E88" s="100"/>
      <c r="F88" s="101"/>
      <c r="G88" s="100">
        <v>69.506699999999967</v>
      </c>
      <c r="H88" s="100">
        <v>62.220199999999977</v>
      </c>
      <c r="I88" s="100">
        <v>39.454300000000011</v>
      </c>
      <c r="J88" s="100">
        <v>34.483000000000011</v>
      </c>
      <c r="K88" s="101"/>
      <c r="L88" s="100">
        <v>78.618300000000005</v>
      </c>
      <c r="M88" s="100">
        <v>105.41659999999992</v>
      </c>
      <c r="N88" s="100">
        <v>157.4867999999999</v>
      </c>
    </row>
    <row r="89" spans="1:14" ht="12.6" customHeight="1">
      <c r="A89" s="99">
        <v>2011</v>
      </c>
      <c r="B89" s="100">
        <v>31.267699999999998</v>
      </c>
      <c r="C89" s="100">
        <v>30.387099999999993</v>
      </c>
      <c r="D89" s="100"/>
      <c r="E89" s="100"/>
      <c r="F89" s="101"/>
      <c r="G89" s="100">
        <v>43.766599999999983</v>
      </c>
      <c r="H89" s="100">
        <v>37.680699999999995</v>
      </c>
      <c r="I89" s="100">
        <v>36.314599999999999</v>
      </c>
      <c r="J89" s="100">
        <v>33.794199999999989</v>
      </c>
      <c r="K89" s="101"/>
      <c r="L89" s="100">
        <v>51.329299999999996</v>
      </c>
      <c r="M89" s="100">
        <v>98.171799999999962</v>
      </c>
      <c r="N89" s="100">
        <v>162.6249</v>
      </c>
    </row>
    <row r="90" spans="1:14" ht="12.6" customHeight="1">
      <c r="A90" s="99">
        <v>2010</v>
      </c>
      <c r="B90" s="100">
        <v>90.143999999999991</v>
      </c>
      <c r="C90" s="100">
        <v>84.312100000000044</v>
      </c>
      <c r="D90" s="100"/>
      <c r="E90" s="100"/>
      <c r="F90" s="101"/>
      <c r="G90" s="100">
        <v>95.388100000000023</v>
      </c>
      <c r="H90" s="100">
        <v>94.572200000000024</v>
      </c>
      <c r="I90" s="100">
        <v>92.48790000000001</v>
      </c>
      <c r="J90" s="100">
        <v>90.894400000000047</v>
      </c>
      <c r="K90" s="101"/>
      <c r="L90" s="100">
        <v>97.86460000000001</v>
      </c>
      <c r="M90" s="100">
        <v>114.93050000000001</v>
      </c>
      <c r="N90" s="100">
        <v>151.03939999999986</v>
      </c>
    </row>
    <row r="91" spans="1:14" ht="12.6" customHeight="1">
      <c r="A91" s="99">
        <v>2009</v>
      </c>
      <c r="B91" s="100">
        <v>44.869900000000001</v>
      </c>
      <c r="C91" s="100">
        <v>44.257800000000003</v>
      </c>
      <c r="D91" s="100"/>
      <c r="E91" s="100"/>
      <c r="F91" s="101"/>
      <c r="G91" s="100">
        <v>50.293799999999976</v>
      </c>
      <c r="H91" s="100">
        <v>49.158699999999989</v>
      </c>
      <c r="I91" s="100">
        <v>47.400599999999997</v>
      </c>
      <c r="J91" s="100">
        <v>45.642899999999997</v>
      </c>
      <c r="K91" s="101"/>
      <c r="L91" s="100">
        <v>51.942299999999982</v>
      </c>
      <c r="M91" s="100">
        <v>66.391299999999987</v>
      </c>
      <c r="N91" s="100">
        <v>91.146100000000047</v>
      </c>
    </row>
    <row r="92" spans="1:14" ht="12.6" customHeight="1">
      <c r="A92" s="99" t="s">
        <v>98</v>
      </c>
      <c r="B92" s="100">
        <v>271.70479999999998</v>
      </c>
      <c r="C92" s="100">
        <v>258.24299999999948</v>
      </c>
      <c r="D92" s="100"/>
      <c r="E92" s="100"/>
      <c r="F92" s="101"/>
      <c r="G92" s="100">
        <v>334.56739999999968</v>
      </c>
      <c r="H92" s="100">
        <v>316.09339999999889</v>
      </c>
      <c r="I92" s="100">
        <v>297.15999999999985</v>
      </c>
      <c r="J92" s="100">
        <v>287.45599999999968</v>
      </c>
      <c r="K92" s="101"/>
      <c r="L92" s="100">
        <v>351.29340000000042</v>
      </c>
      <c r="M92" s="100">
        <v>420.96960000000041</v>
      </c>
      <c r="N92" s="100">
        <v>536.33469999999932</v>
      </c>
    </row>
    <row r="93" spans="1:14" ht="12.6" customHeight="1">
      <c r="A93" s="174" t="s">
        <v>28</v>
      </c>
      <c r="B93" s="175">
        <f>SUM(B82:B92)</f>
        <v>1202.9663999999998</v>
      </c>
      <c r="C93" s="175">
        <f>SUM(C82:C92)</f>
        <v>1211.3476999999998</v>
      </c>
      <c r="D93" s="175"/>
      <c r="E93" s="175"/>
      <c r="F93" s="101"/>
      <c r="G93" s="175">
        <v>1246.3385000000003</v>
      </c>
      <c r="H93" s="175">
        <v>1246.8951999999995</v>
      </c>
      <c r="I93" s="175">
        <v>1204.9143999999999</v>
      </c>
      <c r="J93" s="175">
        <v>1224.8547000000003</v>
      </c>
      <c r="K93" s="104"/>
      <c r="L93" s="175">
        <v>1278.8778</v>
      </c>
      <c r="M93" s="175">
        <v>1302.6149999999982</v>
      </c>
      <c r="N93" s="175">
        <v>1440.978000000001</v>
      </c>
    </row>
    <row r="95" spans="1:14" ht="12.6" customHeight="1">
      <c r="A95" s="8" t="s">
        <v>202</v>
      </c>
    </row>
  </sheetData>
  <phoneticPr fontId="0" type="noConversion"/>
  <pageMargins left="0.75" right="0.75" top="1" bottom="1" header="0.5" footer="0.5"/>
  <pageSetup scale="55"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8:Q57"/>
  <sheetViews>
    <sheetView topLeftCell="A16" zoomScaleNormal="100" workbookViewId="0">
      <selection activeCell="A34" sqref="A34:H52"/>
    </sheetView>
  </sheetViews>
  <sheetFormatPr defaultRowHeight="12.6" customHeight="1"/>
  <cols>
    <col min="1" max="1" width="15.7109375" style="11" customWidth="1"/>
    <col min="2" max="7" width="7.7109375" style="9" customWidth="1"/>
    <col min="8" max="8" width="7.7109375" style="11" customWidth="1"/>
    <col min="9" max="10" width="7" style="11" customWidth="1"/>
    <col min="11" max="16384" width="9.140625" style="11"/>
  </cols>
  <sheetData>
    <row r="8" spans="1:8" ht="12.6" customHeight="1">
      <c r="A8" s="158" t="s">
        <v>70</v>
      </c>
    </row>
    <row r="9" spans="1:8" ht="12.6" customHeight="1">
      <c r="A9" s="12" t="s">
        <v>5</v>
      </c>
    </row>
    <row r="10" spans="1:8" ht="12.6" customHeight="1">
      <c r="A10" s="138"/>
    </row>
    <row r="11" spans="1:8" ht="12.6" customHeight="1">
      <c r="A11" s="135" t="s">
        <v>215</v>
      </c>
    </row>
    <row r="12" spans="1:8" ht="12.6" customHeight="1">
      <c r="A12" s="135" t="s">
        <v>737</v>
      </c>
    </row>
    <row r="13" spans="1:8" ht="12.6" customHeight="1">
      <c r="A13" s="15"/>
      <c r="B13" s="37" t="s">
        <v>190</v>
      </c>
      <c r="C13" s="43" t="s">
        <v>191</v>
      </c>
      <c r="D13" s="43" t="s">
        <v>10</v>
      </c>
      <c r="E13" s="43" t="s">
        <v>31</v>
      </c>
      <c r="F13" s="43" t="s">
        <v>92</v>
      </c>
      <c r="G13" s="43" t="s">
        <v>167</v>
      </c>
      <c r="H13" s="37" t="s">
        <v>76</v>
      </c>
    </row>
    <row r="14" spans="1:8" ht="12.6" customHeight="1">
      <c r="A14" s="19" t="s">
        <v>12</v>
      </c>
      <c r="B14" s="105">
        <v>0.32529999999999998</v>
      </c>
      <c r="C14" s="26"/>
      <c r="D14" s="105"/>
      <c r="E14" s="105">
        <v>1.2924</v>
      </c>
      <c r="F14" s="26"/>
      <c r="G14" s="26"/>
      <c r="H14" s="106">
        <f t="shared" ref="H14:H31" si="0">SUM(B14:G14)</f>
        <v>1.6176999999999999</v>
      </c>
    </row>
    <row r="15" spans="1:8" ht="12.6" customHeight="1">
      <c r="A15" s="19" t="s">
        <v>13</v>
      </c>
      <c r="B15" s="105">
        <v>0.40029999999999999</v>
      </c>
      <c r="C15" s="26"/>
      <c r="D15" s="105">
        <v>9.64E-2</v>
      </c>
      <c r="E15" s="105">
        <v>41.933700000000002</v>
      </c>
      <c r="F15" s="105">
        <v>18.257200000000001</v>
      </c>
      <c r="G15" s="26"/>
      <c r="H15" s="106">
        <f t="shared" si="0"/>
        <v>60.687600000000003</v>
      </c>
    </row>
    <row r="16" spans="1:8" ht="12.6" customHeight="1">
      <c r="A16" s="19" t="s">
        <v>84</v>
      </c>
      <c r="B16" s="105">
        <v>0.94510000000000005</v>
      </c>
      <c r="C16" s="26"/>
      <c r="D16" s="26"/>
      <c r="E16" s="26"/>
      <c r="F16" s="26"/>
      <c r="G16" s="105">
        <v>0.5</v>
      </c>
      <c r="H16" s="106">
        <f t="shared" si="0"/>
        <v>1.4451000000000001</v>
      </c>
    </row>
    <row r="17" spans="1:17" ht="12.6" customHeight="1">
      <c r="A17" s="35" t="s">
        <v>15</v>
      </c>
      <c r="B17" s="105">
        <v>22.817999999999994</v>
      </c>
      <c r="C17" s="26">
        <v>6.88E-2</v>
      </c>
      <c r="D17" s="105"/>
      <c r="E17" s="105">
        <v>78.057199999999995</v>
      </c>
      <c r="F17" s="105">
        <v>1.3899999999999999E-2</v>
      </c>
      <c r="G17" s="105"/>
      <c r="H17" s="106">
        <f t="shared" si="0"/>
        <v>100.9579</v>
      </c>
    </row>
    <row r="18" spans="1:17" ht="12.6" customHeight="1">
      <c r="A18" s="19" t="s">
        <v>16</v>
      </c>
      <c r="B18" s="105">
        <v>39.077300000000015</v>
      </c>
      <c r="C18" s="105">
        <v>0.24709999999999999</v>
      </c>
      <c r="D18" s="105">
        <v>1.3947999999999994</v>
      </c>
      <c r="E18" s="105">
        <v>7.7807999999999975</v>
      </c>
      <c r="F18" s="105">
        <v>7.0686000000000018</v>
      </c>
      <c r="G18" s="105">
        <v>2.93E-2</v>
      </c>
      <c r="H18" s="106">
        <f t="shared" si="0"/>
        <v>55.597900000000017</v>
      </c>
    </row>
    <row r="19" spans="1:17" ht="12.6" customHeight="1">
      <c r="A19" s="19" t="s">
        <v>17</v>
      </c>
      <c r="B19" s="105">
        <v>8.4695</v>
      </c>
      <c r="C19" s="105">
        <v>1.7501</v>
      </c>
      <c r="D19" s="105">
        <v>0.23749999999999999</v>
      </c>
      <c r="E19" s="105">
        <v>1.1614000000000002</v>
      </c>
      <c r="F19" s="105">
        <v>7.2370999999999981</v>
      </c>
      <c r="G19" s="26"/>
      <c r="H19" s="106">
        <f t="shared" si="0"/>
        <v>18.855599999999999</v>
      </c>
    </row>
    <row r="20" spans="1:17" ht="12.6" customHeight="1">
      <c r="A20" s="19" t="s">
        <v>18</v>
      </c>
      <c r="B20" s="105">
        <v>0.41760000000000003</v>
      </c>
      <c r="C20" s="105"/>
      <c r="D20" s="105">
        <v>3.8699999999999998E-2</v>
      </c>
      <c r="E20" s="105">
        <v>26.832100000000018</v>
      </c>
      <c r="F20" s="26">
        <v>0.18659999999999999</v>
      </c>
      <c r="G20" s="26"/>
      <c r="H20" s="106">
        <f t="shared" si="0"/>
        <v>27.475000000000016</v>
      </c>
    </row>
    <row r="21" spans="1:17" ht="12.6" customHeight="1">
      <c r="A21" s="19" t="s">
        <v>19</v>
      </c>
      <c r="B21" s="105">
        <v>59.603000000000037</v>
      </c>
      <c r="C21" s="105">
        <v>0.49210000000000004</v>
      </c>
      <c r="D21" s="105">
        <v>5.2845999999999993</v>
      </c>
      <c r="E21" s="105">
        <v>57.968700000000041</v>
      </c>
      <c r="F21" s="105">
        <v>13.638799999999994</v>
      </c>
      <c r="G21" s="105">
        <v>0.32579999999999998</v>
      </c>
      <c r="H21" s="106">
        <f t="shared" si="0"/>
        <v>137.31300000000007</v>
      </c>
    </row>
    <row r="22" spans="1:17" ht="12.6" customHeight="1">
      <c r="A22" s="19" t="s">
        <v>21</v>
      </c>
      <c r="B22" s="105">
        <v>2.9574999999999982</v>
      </c>
      <c r="C22" s="89">
        <v>0.1082</v>
      </c>
      <c r="D22" s="105">
        <v>0.124</v>
      </c>
      <c r="E22" s="105">
        <v>175.79380000000003</v>
      </c>
      <c r="F22" s="105">
        <v>3.8644999999999996</v>
      </c>
      <c r="G22" s="26"/>
      <c r="H22" s="106">
        <f t="shared" si="0"/>
        <v>182.84800000000001</v>
      </c>
    </row>
    <row r="23" spans="1:17" ht="12.6" customHeight="1">
      <c r="A23" s="19" t="s">
        <v>22</v>
      </c>
      <c r="B23" s="105">
        <v>3.4582999999999995</v>
      </c>
      <c r="C23" s="26"/>
      <c r="D23" s="26"/>
      <c r="E23" s="105">
        <v>19.125900000000005</v>
      </c>
      <c r="F23" s="105">
        <v>4.6340999999999992</v>
      </c>
      <c r="G23" s="26"/>
      <c r="H23" s="106">
        <f t="shared" si="0"/>
        <v>27.218300000000003</v>
      </c>
    </row>
    <row r="24" spans="1:17" ht="12.6" customHeight="1">
      <c r="A24" s="19" t="s">
        <v>23</v>
      </c>
      <c r="B24" s="105"/>
      <c r="C24" s="26"/>
      <c r="D24" s="26"/>
      <c r="E24" s="105">
        <v>1.7686000000000006</v>
      </c>
      <c r="F24" s="26">
        <v>0</v>
      </c>
      <c r="G24" s="26"/>
      <c r="H24" s="106">
        <f t="shared" si="0"/>
        <v>1.7686000000000006</v>
      </c>
    </row>
    <row r="25" spans="1:17" ht="12.6" customHeight="1">
      <c r="A25" s="19" t="s">
        <v>24</v>
      </c>
      <c r="B25" s="105">
        <v>22.8445</v>
      </c>
      <c r="C25" s="105">
        <v>0.25600000000000001</v>
      </c>
      <c r="D25" s="105">
        <v>5.11E-2</v>
      </c>
      <c r="E25" s="105">
        <v>122.66160000000013</v>
      </c>
      <c r="F25" s="105">
        <v>17.103999999999999</v>
      </c>
      <c r="G25" s="105"/>
      <c r="H25" s="106">
        <f t="shared" si="0"/>
        <v>162.91720000000015</v>
      </c>
    </row>
    <row r="26" spans="1:17" ht="12.6" customHeight="1">
      <c r="A26" s="19" t="s">
        <v>25</v>
      </c>
      <c r="B26" s="105">
        <v>1.4721</v>
      </c>
      <c r="C26" s="26"/>
      <c r="D26" s="26"/>
      <c r="E26" s="26"/>
      <c r="F26" s="26"/>
      <c r="G26" s="26"/>
      <c r="H26" s="106">
        <f t="shared" si="0"/>
        <v>1.4721</v>
      </c>
    </row>
    <row r="27" spans="1:17" ht="12.6" customHeight="1">
      <c r="A27" s="19" t="s">
        <v>26</v>
      </c>
      <c r="B27" s="105">
        <v>46.446700000000007</v>
      </c>
      <c r="C27" s="89">
        <v>7.3513000000000002</v>
      </c>
      <c r="D27" s="105">
        <v>40.188300000000005</v>
      </c>
      <c r="E27" s="105">
        <v>141.1762999999998</v>
      </c>
      <c r="F27" s="105">
        <v>5.8484999999999996</v>
      </c>
      <c r="G27" s="105">
        <v>62.409899999999972</v>
      </c>
      <c r="H27" s="106">
        <f t="shared" si="0"/>
        <v>303.42099999999982</v>
      </c>
    </row>
    <row r="28" spans="1:17" ht="12.6" customHeight="1">
      <c r="A28" s="19" t="s">
        <v>217</v>
      </c>
      <c r="B28" s="105">
        <v>4.0780000000000003</v>
      </c>
      <c r="C28" s="105">
        <v>0.23020000000000002</v>
      </c>
      <c r="D28" s="26">
        <v>2.7099999999999999E-2</v>
      </c>
      <c r="E28" s="105">
        <v>0.94179999999999997</v>
      </c>
      <c r="F28" s="26">
        <v>0.31459999999999999</v>
      </c>
      <c r="G28" s="26"/>
      <c r="H28" s="106">
        <f t="shared" si="0"/>
        <v>5.5916999999999994</v>
      </c>
    </row>
    <row r="29" spans="1:17" ht="12.6" customHeight="1">
      <c r="A29" s="19" t="s">
        <v>93</v>
      </c>
      <c r="B29" s="105">
        <v>1.0837999999999999</v>
      </c>
      <c r="C29" s="105">
        <v>93.177900000000278</v>
      </c>
      <c r="D29" s="105">
        <v>3.8255000000000003</v>
      </c>
      <c r="E29" s="105">
        <v>0.12870000000000001</v>
      </c>
      <c r="F29" s="105">
        <v>0.31789999999999996</v>
      </c>
      <c r="G29" s="105">
        <v>0.13739999999999999</v>
      </c>
      <c r="H29" s="106">
        <f>SUM(B29:G29)</f>
        <v>98.671200000000269</v>
      </c>
    </row>
    <row r="30" spans="1:17" ht="12.6" customHeight="1">
      <c r="A30" s="19" t="s">
        <v>27</v>
      </c>
      <c r="B30" s="105">
        <v>0.16670000000000001</v>
      </c>
      <c r="C30" s="105">
        <v>14.527699999999999</v>
      </c>
      <c r="D30" s="105"/>
      <c r="E30" s="26"/>
      <c r="F30" s="26"/>
      <c r="G30" s="107">
        <v>0.41410000000000002</v>
      </c>
      <c r="H30" s="106">
        <f t="shared" si="0"/>
        <v>15.108499999999999</v>
      </c>
    </row>
    <row r="31" spans="1:17" ht="12.6" customHeight="1">
      <c r="A31" s="144" t="s">
        <v>61</v>
      </c>
      <c r="B31" s="167">
        <f t="shared" ref="B31:G31" si="1">SUM(B14:B30)</f>
        <v>214.56370000000007</v>
      </c>
      <c r="C31" s="167">
        <f t="shared" si="1"/>
        <v>118.20940000000027</v>
      </c>
      <c r="D31" s="167">
        <f t="shared" si="1"/>
        <v>51.268000000000001</v>
      </c>
      <c r="E31" s="167">
        <f t="shared" si="1"/>
        <v>676.62299999999993</v>
      </c>
      <c r="F31" s="167">
        <f t="shared" si="1"/>
        <v>78.485799999999983</v>
      </c>
      <c r="G31" s="167">
        <f t="shared" si="1"/>
        <v>63.816499999999969</v>
      </c>
      <c r="H31" s="167">
        <f t="shared" si="0"/>
        <v>1202.9664000000002</v>
      </c>
      <c r="J31" s="32"/>
      <c r="K31" s="32"/>
      <c r="L31" s="32"/>
      <c r="M31" s="32"/>
      <c r="N31" s="32"/>
      <c r="O31" s="32"/>
      <c r="P31" s="32"/>
      <c r="Q31" s="32"/>
    </row>
    <row r="32" spans="1:17" ht="12.6" customHeight="1">
      <c r="A32" s="29"/>
      <c r="B32" s="27"/>
      <c r="C32" s="27"/>
      <c r="D32" s="27"/>
      <c r="E32" s="27"/>
      <c r="F32" s="27"/>
      <c r="G32" s="10"/>
      <c r="H32" s="53"/>
      <c r="J32" s="32"/>
      <c r="K32" s="32"/>
      <c r="L32" s="32"/>
      <c r="M32" s="32"/>
      <c r="N32" s="32"/>
      <c r="O32" s="32"/>
      <c r="P32" s="32"/>
      <c r="Q32" s="32"/>
    </row>
    <row r="33" spans="1:17" ht="12.6" customHeight="1">
      <c r="A33" s="135" t="s">
        <v>738</v>
      </c>
      <c r="J33" s="32"/>
      <c r="K33" s="32"/>
      <c r="L33" s="32"/>
      <c r="M33" s="32"/>
      <c r="N33" s="32"/>
      <c r="O33" s="32"/>
      <c r="P33" s="32"/>
      <c r="Q33" s="32"/>
    </row>
    <row r="34" spans="1:17" ht="12.6" customHeight="1">
      <c r="A34" s="15"/>
      <c r="B34" s="37" t="s">
        <v>190</v>
      </c>
      <c r="C34" s="43" t="s">
        <v>191</v>
      </c>
      <c r="D34" s="43" t="s">
        <v>10</v>
      </c>
      <c r="E34" s="43" t="s">
        <v>31</v>
      </c>
      <c r="F34" s="43" t="s">
        <v>92</v>
      </c>
      <c r="G34" s="43" t="s">
        <v>167</v>
      </c>
      <c r="H34" s="37" t="s">
        <v>76</v>
      </c>
      <c r="J34" s="32"/>
      <c r="K34" s="32"/>
      <c r="L34" s="32"/>
      <c r="M34" s="32"/>
      <c r="N34" s="32"/>
      <c r="O34" s="32"/>
      <c r="P34" s="32"/>
      <c r="Q34" s="32"/>
    </row>
    <row r="35" spans="1:17" ht="12.6" customHeight="1">
      <c r="A35" s="19" t="s">
        <v>12</v>
      </c>
      <c r="B35" s="105">
        <v>0.32529999999999998</v>
      </c>
      <c r="C35" s="26"/>
      <c r="D35" s="26"/>
      <c r="E35" s="105">
        <v>1.2173</v>
      </c>
      <c r="F35" s="26"/>
      <c r="G35" s="26"/>
      <c r="H35" s="106">
        <f t="shared" ref="H35:H51" si="2">SUM(B35:G35)</f>
        <v>1.5426</v>
      </c>
      <c r="J35" s="32"/>
      <c r="K35" s="32"/>
      <c r="L35" s="32"/>
      <c r="M35" s="32"/>
      <c r="N35" s="32"/>
      <c r="O35" s="32"/>
      <c r="P35" s="32"/>
      <c r="Q35" s="32"/>
    </row>
    <row r="36" spans="1:17" ht="12.6" customHeight="1">
      <c r="A36" s="19" t="s">
        <v>13</v>
      </c>
      <c r="B36" s="105">
        <v>0.39889999999999998</v>
      </c>
      <c r="C36" s="26"/>
      <c r="D36" s="105">
        <v>9.64E-2</v>
      </c>
      <c r="E36" s="105">
        <v>39.631299999999996</v>
      </c>
      <c r="F36" s="105">
        <v>17.663000000000004</v>
      </c>
      <c r="G36" s="26"/>
      <c r="H36" s="106">
        <f t="shared" si="2"/>
        <v>57.7896</v>
      </c>
      <c r="J36" s="32"/>
      <c r="K36" s="32"/>
      <c r="L36" s="32"/>
      <c r="M36" s="32"/>
      <c r="N36" s="32"/>
      <c r="O36" s="32"/>
      <c r="P36" s="32"/>
      <c r="Q36" s="32"/>
    </row>
    <row r="37" spans="1:17" ht="12.6" customHeight="1">
      <c r="A37" s="19" t="s">
        <v>84</v>
      </c>
      <c r="B37" s="105">
        <v>0.8146000000000001</v>
      </c>
      <c r="C37" s="26"/>
      <c r="D37" s="26"/>
      <c r="E37" s="26"/>
      <c r="F37" s="26"/>
      <c r="G37" s="105">
        <v>0.5</v>
      </c>
      <c r="H37" s="106">
        <f t="shared" si="2"/>
        <v>1.3146</v>
      </c>
      <c r="J37" s="32"/>
      <c r="K37" s="32"/>
      <c r="L37" s="32"/>
      <c r="M37" s="32"/>
      <c r="N37" s="32"/>
      <c r="O37" s="32"/>
      <c r="P37" s="32"/>
      <c r="Q37" s="32"/>
    </row>
    <row r="38" spans="1:17" ht="12.6" customHeight="1">
      <c r="A38" s="35" t="s">
        <v>15</v>
      </c>
      <c r="B38" s="105">
        <v>22.789099999999994</v>
      </c>
      <c r="C38" s="26">
        <v>6.6000000000000003E-2</v>
      </c>
      <c r="D38" s="105">
        <v>0.155</v>
      </c>
      <c r="E38" s="105">
        <v>79.423299999999998</v>
      </c>
      <c r="F38" s="105">
        <v>1.24E-2</v>
      </c>
      <c r="G38" s="105"/>
      <c r="H38" s="106">
        <f t="shared" si="2"/>
        <v>102.44579999999999</v>
      </c>
      <c r="J38" s="32"/>
      <c r="K38" s="32"/>
      <c r="L38" s="32"/>
      <c r="M38" s="32"/>
      <c r="N38" s="32"/>
      <c r="O38" s="32"/>
      <c r="P38" s="32"/>
      <c r="Q38" s="32"/>
    </row>
    <row r="39" spans="1:17" ht="12.6" customHeight="1">
      <c r="A39" s="19" t="s">
        <v>16</v>
      </c>
      <c r="B39" s="105">
        <v>38.578900000000004</v>
      </c>
      <c r="C39" s="105">
        <v>0.24709999999999999</v>
      </c>
      <c r="D39" s="105">
        <v>1.3217999999999996</v>
      </c>
      <c r="E39" s="105">
        <v>7.706599999999999</v>
      </c>
      <c r="F39" s="105">
        <v>6.9921000000000015</v>
      </c>
      <c r="G39" s="105">
        <v>2.64E-2</v>
      </c>
      <c r="H39" s="106">
        <f t="shared" si="2"/>
        <v>54.872900000000008</v>
      </c>
      <c r="J39" s="32"/>
      <c r="K39" s="32"/>
      <c r="L39" s="32"/>
      <c r="M39" s="32"/>
      <c r="N39" s="32"/>
      <c r="O39" s="32"/>
      <c r="P39" s="32"/>
      <c r="Q39" s="32"/>
    </row>
    <row r="40" spans="1:17" ht="12.6" customHeight="1">
      <c r="A40" s="19" t="s">
        <v>17</v>
      </c>
      <c r="B40" s="105">
        <v>8.4615000000000009</v>
      </c>
      <c r="C40" s="105">
        <v>1.7501</v>
      </c>
      <c r="D40" s="105">
        <v>0.23749999999999999</v>
      </c>
      <c r="E40" s="105">
        <v>1.1476</v>
      </c>
      <c r="F40" s="105">
        <v>7.1504999999999992</v>
      </c>
      <c r="G40" s="26"/>
      <c r="H40" s="106">
        <f t="shared" si="2"/>
        <v>18.747199999999999</v>
      </c>
      <c r="J40" s="32"/>
      <c r="K40" s="32"/>
      <c r="L40" s="32"/>
      <c r="M40" s="32"/>
      <c r="N40" s="32"/>
      <c r="O40" s="32"/>
      <c r="P40" s="32"/>
      <c r="Q40" s="32"/>
    </row>
    <row r="41" spans="1:17" ht="12.6" customHeight="1">
      <c r="A41" s="19" t="s">
        <v>18</v>
      </c>
      <c r="B41" s="26">
        <v>0.39900000000000002</v>
      </c>
      <c r="C41" s="105"/>
      <c r="D41" s="105">
        <v>3.8599999999999995E-2</v>
      </c>
      <c r="E41" s="105">
        <v>24.892000000000014</v>
      </c>
      <c r="F41" s="26">
        <v>0.18659999999999999</v>
      </c>
      <c r="G41" s="26"/>
      <c r="H41" s="106">
        <f t="shared" si="2"/>
        <v>25.516200000000012</v>
      </c>
      <c r="J41" s="32"/>
      <c r="K41" s="32"/>
      <c r="L41" s="32"/>
      <c r="M41" s="32"/>
      <c r="N41" s="32"/>
      <c r="O41" s="32"/>
      <c r="P41" s="32"/>
      <c r="Q41" s="32"/>
    </row>
    <row r="42" spans="1:17" ht="12.6" customHeight="1">
      <c r="A42" s="19" t="s">
        <v>19</v>
      </c>
      <c r="B42" s="105">
        <v>64.23140000000005</v>
      </c>
      <c r="C42" s="105">
        <v>0.49110000000000004</v>
      </c>
      <c r="D42" s="105">
        <v>2.7401</v>
      </c>
      <c r="E42" s="105">
        <v>57.193000000000005</v>
      </c>
      <c r="F42" s="105">
        <v>13.218000000000002</v>
      </c>
      <c r="G42" s="105">
        <v>0.32579999999999998</v>
      </c>
      <c r="H42" s="106">
        <f t="shared" si="2"/>
        <v>138.19940000000003</v>
      </c>
      <c r="J42" s="32"/>
      <c r="K42" s="32"/>
      <c r="L42" s="32"/>
      <c r="M42" s="32"/>
      <c r="N42" s="32"/>
      <c r="O42" s="32"/>
      <c r="P42" s="32"/>
      <c r="Q42" s="32"/>
    </row>
    <row r="43" spans="1:17" ht="12.6" customHeight="1">
      <c r="A43" s="19" t="s">
        <v>21</v>
      </c>
      <c r="B43" s="105">
        <v>2.7591999999999999</v>
      </c>
      <c r="C43" s="89">
        <v>3.7400000000000003E-2</v>
      </c>
      <c r="D43" s="105">
        <v>0.12329999999999999</v>
      </c>
      <c r="E43" s="105">
        <v>179.21200000000002</v>
      </c>
      <c r="F43" s="105">
        <v>3.5131999999999999</v>
      </c>
      <c r="G43" s="26"/>
      <c r="H43" s="106">
        <f t="shared" si="2"/>
        <v>185.64510000000004</v>
      </c>
      <c r="J43" s="32"/>
      <c r="K43" s="32"/>
      <c r="L43" s="32"/>
      <c r="M43" s="32"/>
      <c r="N43" s="32"/>
      <c r="O43" s="32"/>
      <c r="P43" s="32"/>
      <c r="Q43" s="32"/>
    </row>
    <row r="44" spans="1:17" ht="12.6" customHeight="1">
      <c r="A44" s="19" t="s">
        <v>22</v>
      </c>
      <c r="B44" s="105">
        <v>3.9732999999999996</v>
      </c>
      <c r="C44" s="26"/>
      <c r="D44" s="26">
        <v>0.53059999999999996</v>
      </c>
      <c r="E44" s="105">
        <v>18.620500000000003</v>
      </c>
      <c r="F44" s="105">
        <v>4.4550000000000001</v>
      </c>
      <c r="G44" s="26"/>
      <c r="H44" s="106">
        <f t="shared" si="2"/>
        <v>27.5794</v>
      </c>
      <c r="J44" s="32"/>
      <c r="K44" s="32"/>
      <c r="L44" s="32"/>
      <c r="M44" s="32"/>
      <c r="N44" s="32"/>
      <c r="O44" s="32"/>
      <c r="P44" s="32"/>
      <c r="Q44" s="32"/>
    </row>
    <row r="45" spans="1:17" ht="12.6" customHeight="1">
      <c r="A45" s="19" t="s">
        <v>23</v>
      </c>
      <c r="B45" s="105"/>
      <c r="C45" s="26"/>
      <c r="D45" s="26"/>
      <c r="E45" s="105">
        <v>1.5822000000000005</v>
      </c>
      <c r="F45" s="26">
        <v>0</v>
      </c>
      <c r="G45" s="26"/>
      <c r="H45" s="106">
        <f t="shared" si="2"/>
        <v>1.5822000000000005</v>
      </c>
      <c r="J45" s="32"/>
      <c r="K45" s="32"/>
      <c r="L45" s="32"/>
      <c r="M45" s="32"/>
      <c r="N45" s="32"/>
      <c r="O45" s="32"/>
      <c r="P45" s="32"/>
      <c r="Q45" s="32"/>
    </row>
    <row r="46" spans="1:17" ht="12.6" customHeight="1">
      <c r="A46" s="19" t="s">
        <v>24</v>
      </c>
      <c r="B46" s="105">
        <v>24.6999</v>
      </c>
      <c r="C46" s="105">
        <v>0.25509999999999999</v>
      </c>
      <c r="D46" s="105">
        <v>0.2676</v>
      </c>
      <c r="E46" s="105">
        <v>118.7212000000002</v>
      </c>
      <c r="F46" s="105">
        <v>16.789300000000001</v>
      </c>
      <c r="G46" s="105"/>
      <c r="H46" s="106">
        <f t="shared" si="2"/>
        <v>160.73310000000018</v>
      </c>
      <c r="J46" s="32"/>
      <c r="K46" s="32"/>
      <c r="L46" s="32"/>
      <c r="M46" s="32"/>
      <c r="N46" s="32"/>
      <c r="O46" s="32"/>
      <c r="P46" s="32"/>
      <c r="Q46" s="32"/>
    </row>
    <row r="47" spans="1:17" ht="12.6" customHeight="1">
      <c r="A47" s="19" t="s">
        <v>25</v>
      </c>
      <c r="B47" s="105">
        <v>1.4178999999999999</v>
      </c>
      <c r="C47" s="26"/>
      <c r="D47" s="26"/>
      <c r="E47" s="26"/>
      <c r="F47" s="26"/>
      <c r="G47" s="26"/>
      <c r="H47" s="106">
        <f t="shared" si="2"/>
        <v>1.4178999999999999</v>
      </c>
      <c r="J47" s="32"/>
      <c r="K47" s="32"/>
      <c r="L47" s="32"/>
      <c r="M47" s="32"/>
      <c r="N47" s="32"/>
      <c r="O47" s="32"/>
      <c r="P47" s="32"/>
      <c r="Q47" s="32"/>
    </row>
    <row r="48" spans="1:17" ht="12.6" customHeight="1">
      <c r="A48" s="19" t="s">
        <v>26</v>
      </c>
      <c r="B48" s="105">
        <v>46.092600000000004</v>
      </c>
      <c r="C48" s="89">
        <v>7.3201000000000001</v>
      </c>
      <c r="D48" s="105">
        <v>39.553399999999996</v>
      </c>
      <c r="E48" s="105">
        <v>146.96409999999989</v>
      </c>
      <c r="F48" s="105">
        <v>6.0058999999999996</v>
      </c>
      <c r="G48" s="105">
        <v>62.039700000000011</v>
      </c>
      <c r="H48" s="106">
        <f t="shared" si="2"/>
        <v>307.97579999999994</v>
      </c>
      <c r="J48" s="32"/>
      <c r="K48" s="32"/>
      <c r="L48" s="32"/>
      <c r="M48" s="32"/>
      <c r="N48" s="32"/>
      <c r="O48" s="32"/>
      <c r="P48" s="32"/>
      <c r="Q48" s="32"/>
    </row>
    <row r="49" spans="1:17" ht="12.6" customHeight="1">
      <c r="A49" s="19" t="s">
        <v>217</v>
      </c>
      <c r="B49" s="105">
        <v>3.9669000000000008</v>
      </c>
      <c r="C49" s="105">
        <v>0.23020000000000002</v>
      </c>
      <c r="D49" s="26">
        <v>2.7099999999999999E-2</v>
      </c>
      <c r="E49" s="105">
        <v>0.91439999999999999</v>
      </c>
      <c r="F49" s="26">
        <v>0.31459999999999999</v>
      </c>
      <c r="G49" s="26"/>
      <c r="H49" s="106">
        <f t="shared" si="2"/>
        <v>5.4532000000000007</v>
      </c>
      <c r="J49" s="32"/>
      <c r="K49" s="32"/>
      <c r="L49" s="32"/>
      <c r="M49" s="32"/>
      <c r="N49" s="32"/>
      <c r="O49" s="32"/>
      <c r="P49" s="32"/>
      <c r="Q49" s="32"/>
    </row>
    <row r="50" spans="1:17" ht="12.6" customHeight="1">
      <c r="A50" s="19" t="s">
        <v>93</v>
      </c>
      <c r="B50" s="105">
        <v>1.0865</v>
      </c>
      <c r="C50" s="105">
        <v>101.4826000000003</v>
      </c>
      <c r="D50" s="105">
        <v>3.5977999999999999</v>
      </c>
      <c r="E50" s="105">
        <v>0.12590000000000001</v>
      </c>
      <c r="F50" s="105">
        <v>0.31789999999999996</v>
      </c>
      <c r="G50" s="105">
        <v>0.13739999999999999</v>
      </c>
      <c r="H50" s="106">
        <f t="shared" si="2"/>
        <v>106.74810000000031</v>
      </c>
      <c r="J50" s="32"/>
      <c r="K50" s="32"/>
      <c r="L50" s="32"/>
      <c r="M50" s="32"/>
      <c r="N50" s="32"/>
      <c r="O50" s="32"/>
      <c r="P50" s="32"/>
      <c r="Q50" s="32"/>
    </row>
    <row r="51" spans="1:17" ht="12.6" customHeight="1">
      <c r="A51" s="19" t="s">
        <v>27</v>
      </c>
      <c r="B51" s="105">
        <v>0.16670000000000001</v>
      </c>
      <c r="C51" s="105">
        <v>13.222800000000003</v>
      </c>
      <c r="D51" s="105"/>
      <c r="E51" s="26"/>
      <c r="F51" s="26"/>
      <c r="G51" s="107">
        <v>0.39510000000000001</v>
      </c>
      <c r="H51" s="106">
        <f t="shared" si="2"/>
        <v>13.784600000000003</v>
      </c>
      <c r="J51" s="32"/>
      <c r="K51" s="32"/>
      <c r="L51" s="32"/>
      <c r="M51" s="32"/>
      <c r="N51" s="32"/>
      <c r="O51" s="32"/>
      <c r="P51" s="32"/>
      <c r="Q51" s="32"/>
    </row>
    <row r="52" spans="1:17" ht="12.6" customHeight="1">
      <c r="A52" s="144" t="s">
        <v>61</v>
      </c>
      <c r="B52" s="167">
        <f t="shared" ref="B52:H52" si="3">SUM(B35:B51)</f>
        <v>220.16170000000002</v>
      </c>
      <c r="C52" s="167">
        <f t="shared" si="3"/>
        <v>125.1025000000003</v>
      </c>
      <c r="D52" s="167">
        <f t="shared" si="3"/>
        <v>48.689199999999992</v>
      </c>
      <c r="E52" s="167">
        <f t="shared" si="3"/>
        <v>677.35140000000013</v>
      </c>
      <c r="F52" s="167">
        <f t="shared" si="3"/>
        <v>76.618499999999997</v>
      </c>
      <c r="G52" s="167">
        <f t="shared" si="3"/>
        <v>63.424400000000013</v>
      </c>
      <c r="H52" s="167">
        <f t="shared" si="3"/>
        <v>1211.3477000000003</v>
      </c>
      <c r="J52" s="32"/>
      <c r="K52" s="32"/>
      <c r="L52" s="32"/>
      <c r="M52" s="32"/>
      <c r="N52" s="32"/>
      <c r="O52" s="32"/>
      <c r="P52" s="32"/>
      <c r="Q52" s="32"/>
    </row>
    <row r="53" spans="1:17" ht="12.6" customHeight="1">
      <c r="E53" s="36"/>
    </row>
    <row r="54" spans="1:17" ht="12.6" customHeight="1">
      <c r="A54" s="29" t="s">
        <v>91</v>
      </c>
      <c r="E54" s="11"/>
      <c r="F54" s="29"/>
    </row>
    <row r="56" spans="1:17" ht="12.6" customHeight="1">
      <c r="B56" s="11"/>
      <c r="C56" s="11"/>
      <c r="D56" s="11"/>
      <c r="E56" s="11"/>
      <c r="F56" s="11"/>
      <c r="G56" s="11"/>
    </row>
    <row r="57" spans="1:17" ht="12.6" customHeight="1">
      <c r="B57" s="11"/>
      <c r="C57" s="11"/>
      <c r="D57" s="11"/>
      <c r="E57" s="11"/>
      <c r="F57" s="11"/>
      <c r="G57" s="11"/>
    </row>
  </sheetData>
  <phoneticPr fontId="0" type="noConversion"/>
  <pageMargins left="0.75" right="0.75" top="1" bottom="1" header="0.5" footer="0.5"/>
  <pageSetup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Table of Contents</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'10'!Print_Area</vt:lpstr>
      <vt:lpstr>'12'!Print_Area</vt:lpstr>
      <vt:lpstr>'13'!Print_Area</vt:lpstr>
      <vt:lpstr>'14'!Print_Area</vt:lpstr>
      <vt:lpstr>'15'!Print_Area</vt:lpstr>
      <vt:lpstr>'16'!Print_Area</vt:lpstr>
      <vt:lpstr>'17'!Print_Area</vt:lpstr>
      <vt:lpstr>'18'!Print_Area</vt:lpstr>
      <vt:lpstr>'2'!Print_Area</vt:lpstr>
      <vt:lpstr>'21'!Print_Area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2016-01-15T13:54:16Z</dcterms:created>
  <dcterms:modified xsi:type="dcterms:W3CDTF">2018-09-11T13:35:55Z</dcterms:modified>
</cp:coreProperties>
</file>